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15440" windowHeight="4640" activeTab="3"/>
  </bookViews>
  <sheets>
    <sheet name="RawData" sheetId="3" r:id="rId1"/>
    <sheet name="Data Reduction (2)" sheetId="6" r:id="rId2"/>
    <sheet name="Data Reduction" sheetId="1" r:id="rId3"/>
    <sheet name="Data Summary" sheetId="2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2" l="1"/>
  <c r="D51" i="2"/>
  <c r="D48" i="2"/>
  <c r="D44" i="2"/>
  <c r="D46" i="2"/>
  <c r="D34" i="2"/>
  <c r="D36" i="2"/>
  <c r="D38" i="2"/>
  <c r="D40" i="2"/>
  <c r="D42" i="2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4" i="2"/>
  <c r="F22" i="1"/>
  <c r="F23" i="1"/>
  <c r="F26" i="1"/>
  <c r="F27" i="1"/>
  <c r="F24" i="1"/>
  <c r="F25" i="1"/>
  <c r="F28" i="1"/>
  <c r="F29" i="1"/>
  <c r="F30" i="1"/>
  <c r="F31" i="1"/>
  <c r="F18" i="1"/>
  <c r="F19" i="1"/>
  <c r="F15" i="1"/>
  <c r="F16" i="1"/>
  <c r="F17" i="1"/>
  <c r="F5" i="1"/>
  <c r="F20" i="1"/>
  <c r="F21" i="1"/>
  <c r="F4" i="1"/>
  <c r="F6" i="1"/>
  <c r="F7" i="1"/>
  <c r="F8" i="1"/>
  <c r="F10" i="1"/>
  <c r="F11" i="1"/>
  <c r="F12" i="1"/>
  <c r="F13" i="1"/>
  <c r="F14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9" i="1"/>
</calcChain>
</file>

<file path=xl/sharedStrings.xml><?xml version="1.0" encoding="utf-8"?>
<sst xmlns="http://schemas.openxmlformats.org/spreadsheetml/2006/main" count="457" uniqueCount="153">
  <si>
    <t>Raw Counts</t>
  </si>
  <si>
    <t>nM N+N</t>
  </si>
  <si>
    <t>Name</t>
  </si>
  <si>
    <t>Sensitivity</t>
  </si>
  <si>
    <t>Corrrection for</t>
  </si>
  <si>
    <t>Calc'd</t>
  </si>
  <si>
    <t xml:space="preserve">slope </t>
  </si>
  <si>
    <t>with b=0</t>
  </si>
  <si>
    <t>LINE ESTIMATE</t>
  </si>
  <si>
    <t>nM NO3+NO2</t>
  </si>
  <si>
    <t>Sample name</t>
  </si>
  <si>
    <t>averages</t>
  </si>
  <si>
    <t>Run ID</t>
  </si>
  <si>
    <t>Sample</t>
  </si>
  <si>
    <t>Depth (m)</t>
  </si>
  <si>
    <t>Depth</t>
  </si>
  <si>
    <t>(m)</t>
  </si>
  <si>
    <t>4 CSK</t>
  </si>
  <si>
    <t>KOK1405 (HOE BOE 2a)</t>
  </si>
  <si>
    <t>KM1509-2-9-23</t>
  </si>
  <si>
    <t>KM1509-2-9-19</t>
  </si>
  <si>
    <t>KM1509-2-9-16</t>
  </si>
  <si>
    <t>KM1509-2-9-14</t>
  </si>
  <si>
    <t>KM1509-2-9-12</t>
  </si>
  <si>
    <t>KM1509-2-15-22</t>
  </si>
  <si>
    <t>KM1509-2-15-18</t>
  </si>
  <si>
    <t>KM1509-2-15-15</t>
  </si>
  <si>
    <t>KM1509-2-15-13</t>
  </si>
  <si>
    <t>KM1509-2-15-11</t>
  </si>
  <si>
    <t>STD</t>
  </si>
  <si>
    <t>CSK</t>
  </si>
  <si>
    <t>DI blank</t>
  </si>
  <si>
    <t>KM1509-2-3-23</t>
  </si>
  <si>
    <t>KM1509-2-3-16</t>
  </si>
  <si>
    <t>KM1509-2-3-19</t>
  </si>
  <si>
    <t>KM1509-2-3-14</t>
  </si>
  <si>
    <t>KM1509-2-3-12</t>
  </si>
  <si>
    <t>061815LLN20.CHR</t>
  </si>
  <si>
    <t>061815LLN21.CHR</t>
  </si>
  <si>
    <t>061815LLN22.CHR</t>
  </si>
  <si>
    <t>061815LLN24.CHR</t>
  </si>
  <si>
    <t>061815LLN23.CHR</t>
  </si>
  <si>
    <t>CSK - 4 nm</t>
  </si>
  <si>
    <t>STD - 20 nm</t>
  </si>
  <si>
    <t>061815LLN25.CHR</t>
  </si>
  <si>
    <t>STD - 200 nm</t>
  </si>
  <si>
    <t>061815LLN26.CHR</t>
  </si>
  <si>
    <t>061815LLN27.CHR</t>
  </si>
  <si>
    <t>STD - 600 nm</t>
  </si>
  <si>
    <t>061815LLN28.CHR</t>
  </si>
  <si>
    <t>061815LLN29.CHR</t>
  </si>
  <si>
    <t>061815LLN30.CHR</t>
  </si>
  <si>
    <t>blank</t>
  </si>
  <si>
    <t>061815LLN32.CHR</t>
  </si>
  <si>
    <t>061815LLN33.CHR</t>
  </si>
  <si>
    <t>061815LLN34.CHR</t>
  </si>
  <si>
    <t>061815LLN35.CHR</t>
  </si>
  <si>
    <t>061815LLN36.CHR</t>
  </si>
  <si>
    <t>061815LLN37.CHR</t>
  </si>
  <si>
    <t>061815LLN38.CHR</t>
  </si>
  <si>
    <t>061815LLN39.CHR</t>
  </si>
  <si>
    <t>061815LLN40.CHR</t>
  </si>
  <si>
    <t>061815LLN41.CHR</t>
  </si>
  <si>
    <t>061815LLN42.CHR</t>
  </si>
  <si>
    <t>STD 2 nm</t>
  </si>
  <si>
    <t>061815LLN43.CHR</t>
  </si>
  <si>
    <t>061815LLN44.CHR</t>
  </si>
  <si>
    <t>061815LLN45.CHR</t>
  </si>
  <si>
    <t>061815LLN46.CHR</t>
  </si>
  <si>
    <t>061815LLN47.CHR</t>
  </si>
  <si>
    <t>061815LLN48.CHR</t>
  </si>
  <si>
    <t>061815LLN49.CHR</t>
  </si>
  <si>
    <t>061815LLN50.CHR</t>
  </si>
  <si>
    <t>061815LLN51.CHR</t>
  </si>
  <si>
    <t>061815LLN52.CHR</t>
  </si>
  <si>
    <t>061815LLN53.CHR</t>
  </si>
  <si>
    <t>061815LLN54.CHR</t>
  </si>
  <si>
    <t>061815LLN56.CHR</t>
  </si>
  <si>
    <t>061815LLN57.CHR</t>
  </si>
  <si>
    <t>061815LLN58.CHR</t>
  </si>
  <si>
    <t>061815LLN59.CHR</t>
  </si>
  <si>
    <t>061815LLN60.CHR</t>
  </si>
  <si>
    <t>061815LLN61.CHR</t>
  </si>
  <si>
    <t>061815LLN62.CHR</t>
  </si>
  <si>
    <t>061815LLN63.CHR</t>
  </si>
  <si>
    <t>061815LLN64.CHR</t>
  </si>
  <si>
    <t>061815LLN65.CHR</t>
  </si>
  <si>
    <t>061815LLN66.CHR</t>
  </si>
  <si>
    <t>061815LLN67.CHR</t>
  </si>
  <si>
    <t>061815LLN68.CHR</t>
  </si>
  <si>
    <t>STD 20 nm</t>
  </si>
  <si>
    <t>061815LLN69.CHR</t>
  </si>
  <si>
    <t>Run</t>
  </si>
  <si>
    <t>sample</t>
  </si>
  <si>
    <t>Date</t>
  </si>
  <si>
    <t>time</t>
  </si>
  <si>
    <t>"counts"</t>
  </si>
  <si>
    <t>061915LLN05.CHR</t>
  </si>
  <si>
    <t>061915LLN06.CHR</t>
  </si>
  <si>
    <t>061915LLN08.CHR</t>
  </si>
  <si>
    <t>061915LLN09.CHR</t>
  </si>
  <si>
    <t>061915LLN10.CHR</t>
  </si>
  <si>
    <t>061915LLN11.CHR</t>
  </si>
  <si>
    <t>061915LLN12.CHR</t>
  </si>
  <si>
    <t>061915LLN13.CHR</t>
  </si>
  <si>
    <t>061915LLN15.CHR</t>
  </si>
  <si>
    <t>061915LLN16.CHR</t>
  </si>
  <si>
    <t>061915LLN17.CHR</t>
  </si>
  <si>
    <t>061915LLN18.CHR</t>
  </si>
  <si>
    <t>061915LLN19.CHR</t>
  </si>
  <si>
    <t>061915LLN20.CHR</t>
  </si>
  <si>
    <t>061915LLN21.CHR</t>
  </si>
  <si>
    <t>061915LLN22.CHR</t>
  </si>
  <si>
    <t>061915LLN23.CHR</t>
  </si>
  <si>
    <t>061915LLN24.CHR</t>
  </si>
  <si>
    <t>061915LLN25.CHR</t>
  </si>
  <si>
    <t>061915LLN26.CHR</t>
  </si>
  <si>
    <t>061915LLN27.CHR</t>
  </si>
  <si>
    <t>061915LLN28.CHR</t>
  </si>
  <si>
    <t>061915LLN29.CHR</t>
  </si>
  <si>
    <t>061915LLN30.CHR</t>
  </si>
  <si>
    <t>061915LLN31.CHR</t>
  </si>
  <si>
    <t>061915LLN32.CHR</t>
  </si>
  <si>
    <t>061915LLN33.CHR</t>
  </si>
  <si>
    <t>061915LLN34.CHR</t>
  </si>
  <si>
    <t>061915LLN35.CHR</t>
  </si>
  <si>
    <t>061915LLN36.CHR</t>
  </si>
  <si>
    <t>061915LLN37.CHR</t>
  </si>
  <si>
    <t>061915LLN38.CHR</t>
  </si>
  <si>
    <t>061915LLN39.CHR</t>
  </si>
  <si>
    <t>061915LLN40.CHR</t>
  </si>
  <si>
    <t>061915LLN41.CHR</t>
  </si>
  <si>
    <t>061915LLN42.CHR</t>
  </si>
  <si>
    <t>061915LLN43.CHR</t>
  </si>
  <si>
    <t>061915LLN44.CHR</t>
  </si>
  <si>
    <t>061915LLN45.CHR</t>
  </si>
  <si>
    <t>061915LLN46.CHR</t>
  </si>
  <si>
    <t>061915LLN47.CHR</t>
  </si>
  <si>
    <t xml:space="preserve"> </t>
  </si>
  <si>
    <t>CSK - 160 nm</t>
  </si>
  <si>
    <t>STD - 2 nm</t>
  </si>
  <si>
    <t>CSK - 16 nm</t>
  </si>
  <si>
    <t>KM1509-2-21-22</t>
  </si>
  <si>
    <t>KM1509-2-26-22</t>
  </si>
  <si>
    <t>KM1509-2-21-18</t>
  </si>
  <si>
    <t>KM1509-2-21-15</t>
  </si>
  <si>
    <t>KM1509-2-21-13</t>
  </si>
  <si>
    <t>KM1509-2-21-11</t>
  </si>
  <si>
    <t>KM1509-2-26-18</t>
  </si>
  <si>
    <t>KM1509-2-26-15</t>
  </si>
  <si>
    <t>KM1509-2-26-13</t>
  </si>
  <si>
    <t>KM1509-2-26-11</t>
  </si>
  <si>
    <t>KM15-09 CMORE Summer course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</si>
</sst>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0" fillId="0" borderId="0" xfId="0" applyBorder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Calibration Curve</a:t>
            </a:r>
          </a:p>
        </c:rich>
      </c:tx>
      <c:layout>
        <c:manualLayout>
          <c:xMode val="edge"/>
          <c:yMode val="edge"/>
          <c:x val="0.337165056636351"/>
          <c:y val="0.0294278656302793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'Data Reduction (2)'!$B$5:$B$14</c:f>
              <c:numCache>
                <c:formatCode>0</c:formatCode>
                <c:ptCount val="10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200.0</c:v>
                </c:pt>
                <c:pt idx="7">
                  <c:v>200.0</c:v>
                </c:pt>
                <c:pt idx="8">
                  <c:v>600.0</c:v>
                </c:pt>
                <c:pt idx="9">
                  <c:v>600.0</c:v>
                </c:pt>
              </c:numCache>
            </c:numRef>
          </c:xVal>
          <c:yVal>
            <c:numRef>
              <c:f>'Data Reduction (2)'!$D$5:$D$14</c:f>
              <c:numCache>
                <c:formatCode>General</c:formatCode>
                <c:ptCount val="10"/>
                <c:pt idx="0">
                  <c:v>42.5944</c:v>
                </c:pt>
                <c:pt idx="1">
                  <c:v>46.4296</c:v>
                </c:pt>
                <c:pt idx="2">
                  <c:v>37.3045</c:v>
                </c:pt>
                <c:pt idx="3">
                  <c:v>436.8208</c:v>
                </c:pt>
                <c:pt idx="4">
                  <c:v>450.4114</c:v>
                </c:pt>
                <c:pt idx="5">
                  <c:v>399.0692</c:v>
                </c:pt>
                <c:pt idx="6">
                  <c:v>4097.8552</c:v>
                </c:pt>
                <c:pt idx="7">
                  <c:v>4127.5894</c:v>
                </c:pt>
                <c:pt idx="8">
                  <c:v>12364.6688</c:v>
                </c:pt>
                <c:pt idx="9">
                  <c:v>12434.65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949128"/>
        <c:axId val="2034326568"/>
      </c:scatterChart>
      <c:valAx>
        <c:axId val="2110949128"/>
        <c:scaling>
          <c:logBase val="10.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  <a:r>
                  <a:rPr lang="en-US" baseline="0"/>
                  <a:t> Nitrate (nM)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646408565659"/>
              <c:y val="0.922355457018266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2034326568"/>
        <c:crosses val="autoZero"/>
        <c:crossBetween val="midCat"/>
      </c:valAx>
      <c:valAx>
        <c:axId val="2034326568"/>
        <c:scaling>
          <c:logBase val="10.0"/>
          <c:orientation val="minMax"/>
          <c:max val="20000.0"/>
          <c:min val="1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Counts</a:t>
                </a:r>
              </a:p>
            </c:rich>
          </c:tx>
          <c:layout>
            <c:manualLayout>
              <c:xMode val="edge"/>
              <c:yMode val="edge"/>
              <c:x val="0.0256489488908404"/>
              <c:y val="0.3768209094614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110949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Calibration Curve</a:t>
            </a:r>
          </a:p>
        </c:rich>
      </c:tx>
      <c:layout>
        <c:manualLayout>
          <c:xMode val="edge"/>
          <c:yMode val="edge"/>
          <c:x val="0.337165056636351"/>
          <c:y val="0.0294278656302793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484985785094444"/>
                  <c:y val="-0.114805250645456"/>
                </c:manualLayout>
              </c:layout>
              <c:numFmt formatCode="General" sourceLinked="0"/>
            </c:trendlineLbl>
          </c:trendline>
          <c:xVal>
            <c:numRef>
              <c:f>'Data Reduction'!$B$5:$B$18</c:f>
              <c:numCache>
                <c:formatCode>0</c:formatCode>
                <c:ptCount val="14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20.0</c:v>
                </c:pt>
                <c:pt idx="4">
                  <c:v>20.0</c:v>
                </c:pt>
                <c:pt idx="5">
                  <c:v>200.0</c:v>
                </c:pt>
                <c:pt idx="6">
                  <c:v>200.0</c:v>
                </c:pt>
                <c:pt idx="7">
                  <c:v>600.0</c:v>
                </c:pt>
                <c:pt idx="8">
                  <c:v>600.0</c:v>
                </c:pt>
                <c:pt idx="9">
                  <c:v>600.0</c:v>
                </c:pt>
                <c:pt idx="10" formatCode="General">
                  <c:v>2.0</c:v>
                </c:pt>
                <c:pt idx="11" formatCode="General">
                  <c:v>2.0</c:v>
                </c:pt>
                <c:pt idx="12" formatCode="General">
                  <c:v>20.0</c:v>
                </c:pt>
                <c:pt idx="13" formatCode="General">
                  <c:v>20.0</c:v>
                </c:pt>
              </c:numCache>
            </c:numRef>
          </c:xVal>
          <c:yVal>
            <c:numRef>
              <c:f>'Data Reduction'!$D$5:$D$18</c:f>
              <c:numCache>
                <c:formatCode>General</c:formatCode>
                <c:ptCount val="14"/>
                <c:pt idx="0">
                  <c:v>50.5222</c:v>
                </c:pt>
                <c:pt idx="1">
                  <c:v>49.86</c:v>
                </c:pt>
                <c:pt idx="2">
                  <c:v>50.2657</c:v>
                </c:pt>
                <c:pt idx="3">
                  <c:v>433.2244</c:v>
                </c:pt>
                <c:pt idx="4">
                  <c:v>427.8388</c:v>
                </c:pt>
                <c:pt idx="5">
                  <c:v>4223.5872</c:v>
                </c:pt>
                <c:pt idx="6">
                  <c:v>4202.8632</c:v>
                </c:pt>
                <c:pt idx="7">
                  <c:v>12724.9485</c:v>
                </c:pt>
                <c:pt idx="8">
                  <c:v>12797.636</c:v>
                </c:pt>
                <c:pt idx="9">
                  <c:v>12725.2008</c:v>
                </c:pt>
                <c:pt idx="10">
                  <c:v>50.7269</c:v>
                </c:pt>
                <c:pt idx="11">
                  <c:v>59.5284</c:v>
                </c:pt>
                <c:pt idx="12">
                  <c:v>436.8208</c:v>
                </c:pt>
                <c:pt idx="13">
                  <c:v>450.4114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400344"/>
        <c:axId val="2111244616"/>
      </c:scatterChart>
      <c:valAx>
        <c:axId val="2034400344"/>
        <c:scaling>
          <c:logBase val="10.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  <a:r>
                  <a:rPr lang="en-US" baseline="0"/>
                  <a:t> Nitrate (nM)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646408565659"/>
              <c:y val="0.922355457018266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2111244616"/>
        <c:crosses val="autoZero"/>
        <c:crossBetween val="midCat"/>
      </c:valAx>
      <c:valAx>
        <c:axId val="2111244616"/>
        <c:scaling>
          <c:logBase val="10.0"/>
          <c:orientation val="minMax"/>
          <c:max val="20000.0"/>
          <c:min val="1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Counts</a:t>
                </a:r>
              </a:p>
            </c:rich>
          </c:tx>
          <c:layout>
            <c:manualLayout>
              <c:xMode val="edge"/>
              <c:yMode val="edge"/>
              <c:x val="0.0256489488908404"/>
              <c:y val="0.3768209094614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034400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Cast 3 - Day 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8828683364094"/>
          <c:y val="0.351855497229513"/>
          <c:w val="0.762574191364303"/>
          <c:h val="0.62271617089530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Summary'!$D$4:$D$13</c:f>
              <c:numCache>
                <c:formatCode>0.0</c:formatCode>
                <c:ptCount val="10"/>
                <c:pt idx="0">
                  <c:v>5.998266127134992</c:v>
                </c:pt>
                <c:pt idx="2">
                  <c:v>4.85148920152449</c:v>
                </c:pt>
                <c:pt idx="4">
                  <c:v>4.690069637227685</c:v>
                </c:pt>
                <c:pt idx="6">
                  <c:v>4.775149390674258</c:v>
                </c:pt>
                <c:pt idx="8">
                  <c:v>4.768465628381875</c:v>
                </c:pt>
              </c:numCache>
            </c:numRef>
          </c:xVal>
          <c:yVal>
            <c:numRef>
              <c:f>'Data Summary'!$E$4:$E$13</c:f>
              <c:numCache>
                <c:formatCode>General</c:formatCode>
                <c:ptCount val="10"/>
                <c:pt idx="0">
                  <c:v>5.0</c:v>
                </c:pt>
                <c:pt idx="2">
                  <c:v>25.0</c:v>
                </c:pt>
                <c:pt idx="4">
                  <c:v>45.0</c:v>
                </c:pt>
                <c:pt idx="6">
                  <c:v>75.0</c:v>
                </c:pt>
                <c:pt idx="8">
                  <c:v>100.0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904504"/>
        <c:axId val="2111136664"/>
      </c:scatterChart>
      <c:valAx>
        <c:axId val="2110904504"/>
        <c:scaling>
          <c:orientation val="minMax"/>
          <c:min val="4.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LLN [nM]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136664"/>
        <c:crosses val="autoZero"/>
        <c:crossBetween val="midCat"/>
      </c:valAx>
      <c:valAx>
        <c:axId val="21111366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[m]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904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Cast 9 - Day 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Summary'!$D$14:$D$23</c:f>
              <c:numCache>
                <c:formatCode>0.0</c:formatCode>
                <c:ptCount val="10"/>
                <c:pt idx="0">
                  <c:v>2.915760127981932</c:v>
                </c:pt>
                <c:pt idx="2">
                  <c:v>3.535999623582553</c:v>
                </c:pt>
                <c:pt idx="4">
                  <c:v>3.182842422246271</c:v>
                </c:pt>
                <c:pt idx="6">
                  <c:v>3.576600950454054</c:v>
                </c:pt>
                <c:pt idx="8">
                  <c:v>4.293504446431092</c:v>
                </c:pt>
              </c:numCache>
            </c:numRef>
          </c:xVal>
          <c:yVal>
            <c:numRef>
              <c:f>'Data Summary'!$E$14:$E$23</c:f>
              <c:numCache>
                <c:formatCode>General</c:formatCode>
                <c:ptCount val="10"/>
                <c:pt idx="0">
                  <c:v>5.0</c:v>
                </c:pt>
                <c:pt idx="2">
                  <c:v>25.0</c:v>
                </c:pt>
                <c:pt idx="4">
                  <c:v>45.0</c:v>
                </c:pt>
                <c:pt idx="6">
                  <c:v>75.0</c:v>
                </c:pt>
                <c:pt idx="8">
                  <c:v>100.0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138744"/>
        <c:axId val="2111107016"/>
      </c:scatterChart>
      <c:valAx>
        <c:axId val="2111138744"/>
        <c:scaling>
          <c:orientation val="minMax"/>
          <c:min val="2.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107016"/>
        <c:crosses val="autoZero"/>
        <c:crossBetween val="midCat"/>
      </c:valAx>
      <c:valAx>
        <c:axId val="21111070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138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Cast 15 -</a:t>
            </a:r>
            <a:r>
              <a:rPr lang="en-US" baseline="0"/>
              <a:t> Day 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Summary'!$D$24:$D$33</c:f>
              <c:numCache>
                <c:formatCode>0.0</c:formatCode>
                <c:ptCount val="10"/>
                <c:pt idx="0">
                  <c:v>7.038084035195031</c:v>
                </c:pt>
                <c:pt idx="2">
                  <c:v>5.941043617371665</c:v>
                </c:pt>
                <c:pt idx="4">
                  <c:v>3.507883592904531</c:v>
                </c:pt>
                <c:pt idx="6">
                  <c:v>4.677160871406389</c:v>
                </c:pt>
                <c:pt idx="8">
                  <c:v>5.383014162706441</c:v>
                </c:pt>
              </c:numCache>
            </c:numRef>
          </c:xVal>
          <c:yVal>
            <c:numRef>
              <c:f>'Data Summary'!$E$24:$E$33</c:f>
              <c:numCache>
                <c:formatCode>General</c:formatCode>
                <c:ptCount val="10"/>
                <c:pt idx="0">
                  <c:v>5.0</c:v>
                </c:pt>
                <c:pt idx="2">
                  <c:v>25.0</c:v>
                </c:pt>
                <c:pt idx="4">
                  <c:v>45.0</c:v>
                </c:pt>
                <c:pt idx="6">
                  <c:v>75.0</c:v>
                </c:pt>
                <c:pt idx="8">
                  <c:v>100.0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366264"/>
        <c:axId val="2126961736"/>
      </c:scatterChart>
      <c:valAx>
        <c:axId val="2127366264"/>
        <c:scaling>
          <c:orientation val="minMax"/>
          <c:min val="3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961736"/>
        <c:crosses val="autoZero"/>
        <c:crossBetween val="midCat"/>
      </c:valAx>
      <c:valAx>
        <c:axId val="21269617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366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Cast 21 -</a:t>
            </a:r>
            <a:r>
              <a:rPr lang="en-US" baseline="0"/>
              <a:t> Day 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Summary'!$D$34:$D$43</c:f>
              <c:numCache>
                <c:formatCode>0.0</c:formatCode>
                <c:ptCount val="10"/>
                <c:pt idx="0">
                  <c:v>8.09505569007264</c:v>
                </c:pt>
                <c:pt idx="2">
                  <c:v>5.334319612590799</c:v>
                </c:pt>
                <c:pt idx="4">
                  <c:v>5.15471186440678</c:v>
                </c:pt>
                <c:pt idx="6">
                  <c:v>3.569743341404358</c:v>
                </c:pt>
                <c:pt idx="8">
                  <c:v>4.697934624697336</c:v>
                </c:pt>
              </c:numCache>
            </c:numRef>
          </c:xVal>
          <c:yVal>
            <c:numRef>
              <c:f>'Data Summary'!$E$34:$E$43</c:f>
              <c:numCache>
                <c:formatCode>General</c:formatCode>
                <c:ptCount val="10"/>
                <c:pt idx="0">
                  <c:v>5.0</c:v>
                </c:pt>
                <c:pt idx="2">
                  <c:v>25.0</c:v>
                </c:pt>
                <c:pt idx="4">
                  <c:v>45.0</c:v>
                </c:pt>
                <c:pt idx="6">
                  <c:v>75.0</c:v>
                </c:pt>
                <c:pt idx="8">
                  <c:v>100.0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731272"/>
        <c:axId val="2126737016"/>
      </c:scatterChart>
      <c:valAx>
        <c:axId val="2126731272"/>
        <c:scaling>
          <c:orientation val="minMax"/>
          <c:min val="3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37016"/>
        <c:crosses val="autoZero"/>
        <c:crossBetween val="midCat"/>
      </c:valAx>
      <c:valAx>
        <c:axId val="21267370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31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Cast 26 -</a:t>
            </a:r>
            <a:r>
              <a:rPr lang="en-US" baseline="0"/>
              <a:t> Day 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Summary'!$D$44:$D$54</c:f>
              <c:numCache>
                <c:formatCode>0.0</c:formatCode>
                <c:ptCount val="11"/>
                <c:pt idx="0">
                  <c:v>2.638813559322034</c:v>
                </c:pt>
                <c:pt idx="2">
                  <c:v>4.26509200968523</c:v>
                </c:pt>
                <c:pt idx="4">
                  <c:v>4.550781275221953</c:v>
                </c:pt>
                <c:pt idx="7">
                  <c:v>3.410179176755448</c:v>
                </c:pt>
                <c:pt idx="9">
                  <c:v>4.636009685230024</c:v>
                </c:pt>
              </c:numCache>
            </c:numRef>
          </c:xVal>
          <c:yVal>
            <c:numRef>
              <c:f>'Data Summary'!$E$44:$E$54</c:f>
              <c:numCache>
                <c:formatCode>General</c:formatCode>
                <c:ptCount val="11"/>
                <c:pt idx="0">
                  <c:v>5.0</c:v>
                </c:pt>
                <c:pt idx="2">
                  <c:v>25.0</c:v>
                </c:pt>
                <c:pt idx="4">
                  <c:v>45.0</c:v>
                </c:pt>
                <c:pt idx="7">
                  <c:v>75.0</c:v>
                </c:pt>
                <c:pt idx="9">
                  <c:v>100.0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766936"/>
        <c:axId val="2126772712"/>
      </c:scatterChart>
      <c:valAx>
        <c:axId val="2126766936"/>
        <c:scaling>
          <c:orientation val="minMax"/>
          <c:min val="3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72712"/>
        <c:crosses val="autoZero"/>
        <c:crossBetween val="midCat"/>
      </c:valAx>
      <c:valAx>
        <c:axId val="212677271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66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523874</xdr:colOff>
      <xdr:row>1</xdr:row>
      <xdr:rowOff>104775</xdr:rowOff>
    </xdr:from>
    <xdr:to>
      <xdr:col>14</xdr:col>
      <xdr:colOff>609599</xdr:colOff>
      <xdr:row>21</xdr:row>
      <xdr:rowOff>66676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2</xdr:row>
      <xdr:rowOff>133350</xdr:rowOff>
    </xdr:from>
    <xdr:to>
      <xdr:col>15</xdr:col>
      <xdr:colOff>57149</xdr:colOff>
      <xdr:row>23</xdr:row>
      <xdr:rowOff>95251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24</xdr:row>
      <xdr:rowOff>33337</xdr:rowOff>
    </xdr:from>
    <xdr:to>
      <xdr:col>12</xdr:col>
      <xdr:colOff>509587</xdr:colOff>
      <xdr:row>38</xdr:row>
      <xdr:rowOff>42862</xdr:rowOff>
    </xdr:to>
    <xdr:graphicFrame macro="">
      <xdr:nvGraphicFramePr>
        <xdr:cNvPr id="4" name="Chart 3" title="cas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766762</xdr:colOff>
      <xdr:row>39</xdr:row>
      <xdr:rowOff>42862</xdr:rowOff>
    </xdr:from>
    <xdr:to>
      <xdr:col>8</xdr:col>
      <xdr:colOff>119062</xdr:colOff>
      <xdr:row>53</xdr:row>
      <xdr:rowOff>71437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39</xdr:row>
      <xdr:rowOff>104775</xdr:rowOff>
    </xdr:from>
    <xdr:to>
      <xdr:col>15</xdr:col>
      <xdr:colOff>323850</xdr:colOff>
      <xdr:row>53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704850</xdr:colOff>
      <xdr:row>53</xdr:row>
      <xdr:rowOff>114300</xdr:rowOff>
    </xdr:from>
    <xdr:to>
      <xdr:col>8</xdr:col>
      <xdr:colOff>57150</xdr:colOff>
      <xdr:row>68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66675</xdr:colOff>
      <xdr:row>53</xdr:row>
      <xdr:rowOff>104775</xdr:rowOff>
    </xdr:from>
    <xdr:to>
      <xdr:col>15</xdr:col>
      <xdr:colOff>371475</xdr:colOff>
      <xdr:row>67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70" workbookViewId="0">
      <selection activeCell="E65" sqref="E65:E89"/>
    </sheetView>
  </sheetViews>
  <sheetFormatPr baseColWidth="10" defaultColWidth="8.83203125" defaultRowHeight="14" x14ac:dyDescent="0"/>
  <cols>
    <col min="1" max="1" width="18.5" bestFit="1" customWidth="1"/>
    <col min="2" max="2" width="15.1640625" bestFit="1" customWidth="1"/>
    <col min="3" max="3" width="10.83203125" customWidth="1"/>
    <col min="5" max="5" width="12.33203125" customWidth="1"/>
    <col min="6" max="7" width="8.83203125" style="1"/>
  </cols>
  <sheetData>
    <row r="1" spans="1:5">
      <c r="A1" t="s">
        <v>92</v>
      </c>
      <c r="B1" t="s">
        <v>93</v>
      </c>
      <c r="C1" t="s">
        <v>94</v>
      </c>
      <c r="D1" t="s">
        <v>95</v>
      </c>
      <c r="E1" t="s">
        <v>96</v>
      </c>
    </row>
    <row r="2" spans="1:5">
      <c r="A2" t="s">
        <v>37</v>
      </c>
      <c r="B2" t="s">
        <v>42</v>
      </c>
      <c r="C2" s="10">
        <v>42173</v>
      </c>
      <c r="D2" s="11">
        <v>0.56225694444444441</v>
      </c>
      <c r="E2">
        <v>151.8888</v>
      </c>
    </row>
    <row r="3" spans="1:5">
      <c r="A3" t="s">
        <v>38</v>
      </c>
      <c r="B3" t="s">
        <v>42</v>
      </c>
      <c r="C3" s="10">
        <v>42173</v>
      </c>
      <c r="D3" s="11">
        <v>0.56418981481481478</v>
      </c>
      <c r="E3">
        <v>120.65260000000001</v>
      </c>
    </row>
    <row r="4" spans="1:5">
      <c r="A4" t="s">
        <v>39</v>
      </c>
      <c r="B4" t="s">
        <v>42</v>
      </c>
      <c r="C4" s="10">
        <v>42173</v>
      </c>
      <c r="D4" s="11">
        <v>0.56612268518518516</v>
      </c>
      <c r="E4">
        <v>121.7184</v>
      </c>
    </row>
    <row r="5" spans="1:5">
      <c r="A5" t="s">
        <v>41</v>
      </c>
      <c r="B5" t="s">
        <v>43</v>
      </c>
      <c r="C5" s="10">
        <v>42173</v>
      </c>
      <c r="D5" s="11">
        <v>0.56832175925925921</v>
      </c>
      <c r="E5">
        <v>433.2244</v>
      </c>
    </row>
    <row r="6" spans="1:5">
      <c r="A6" t="s">
        <v>40</v>
      </c>
      <c r="B6" t="s">
        <v>43</v>
      </c>
      <c r="C6" s="10">
        <v>42173</v>
      </c>
      <c r="D6" s="11">
        <v>0.57057870370370367</v>
      </c>
      <c r="E6">
        <v>427.83879999999999</v>
      </c>
    </row>
    <row r="7" spans="1:5">
      <c r="A7" t="s">
        <v>44</v>
      </c>
      <c r="B7" t="s">
        <v>45</v>
      </c>
      <c r="C7" s="10">
        <v>42173</v>
      </c>
      <c r="D7" s="11">
        <v>0.57295138888888886</v>
      </c>
      <c r="E7">
        <v>4223.5871999999999</v>
      </c>
    </row>
    <row r="8" spans="1:5">
      <c r="A8" t="s">
        <v>46</v>
      </c>
      <c r="B8" t="s">
        <v>45</v>
      </c>
      <c r="C8" s="10">
        <v>42173</v>
      </c>
      <c r="D8" s="11">
        <v>0.57589120370370372</v>
      </c>
      <c r="E8">
        <v>4202.8631999999998</v>
      </c>
    </row>
    <row r="9" spans="1:5">
      <c r="A9" t="s">
        <v>47</v>
      </c>
      <c r="B9" t="s">
        <v>48</v>
      </c>
      <c r="C9" s="10">
        <v>42173</v>
      </c>
      <c r="D9" s="11">
        <v>0.57849537037037035</v>
      </c>
      <c r="E9">
        <v>12724.9485</v>
      </c>
    </row>
    <row r="10" spans="1:5">
      <c r="A10" t="s">
        <v>49</v>
      </c>
      <c r="B10" t="s">
        <v>48</v>
      </c>
      <c r="C10" s="10">
        <v>42173</v>
      </c>
      <c r="D10" s="11">
        <v>0.58112268518518517</v>
      </c>
      <c r="E10">
        <v>12797.636</v>
      </c>
    </row>
    <row r="11" spans="1:5">
      <c r="A11" t="s">
        <v>50</v>
      </c>
      <c r="B11" t="s">
        <v>48</v>
      </c>
      <c r="C11" s="10">
        <v>42173</v>
      </c>
      <c r="D11" s="11">
        <v>0.58446759259259262</v>
      </c>
      <c r="E11">
        <v>12725.200800000001</v>
      </c>
    </row>
    <row r="12" spans="1:5">
      <c r="A12" t="s">
        <v>51</v>
      </c>
      <c r="B12" t="s">
        <v>52</v>
      </c>
      <c r="C12" s="10">
        <v>42173</v>
      </c>
      <c r="D12" s="11">
        <v>0.58747685185185183</v>
      </c>
      <c r="E12">
        <v>14.740600000000001</v>
      </c>
    </row>
    <row r="13" spans="1:5">
      <c r="A13" t="s">
        <v>53</v>
      </c>
      <c r="B13" t="s">
        <v>32</v>
      </c>
      <c r="C13" s="10">
        <v>42173</v>
      </c>
      <c r="D13" s="11">
        <v>0.59172453703703709</v>
      </c>
      <c r="E13">
        <v>134.07759999999999</v>
      </c>
    </row>
    <row r="14" spans="1:5">
      <c r="A14" t="s">
        <v>54</v>
      </c>
      <c r="B14" t="s">
        <v>32</v>
      </c>
      <c r="C14" s="10">
        <v>42173</v>
      </c>
      <c r="D14" s="11">
        <v>0.59423611111111108</v>
      </c>
      <c r="E14">
        <v>120.8847</v>
      </c>
    </row>
    <row r="15" spans="1:5">
      <c r="A15" t="s">
        <v>55</v>
      </c>
      <c r="B15" t="s">
        <v>33</v>
      </c>
      <c r="C15" s="10">
        <v>42173</v>
      </c>
      <c r="D15" s="11">
        <v>0.59731481481481474</v>
      </c>
      <c r="E15">
        <v>100.0772</v>
      </c>
    </row>
    <row r="16" spans="1:5">
      <c r="A16" t="s">
        <v>56</v>
      </c>
      <c r="B16" t="s">
        <v>33</v>
      </c>
      <c r="C16" s="10">
        <v>42173</v>
      </c>
      <c r="D16" s="11">
        <v>0.59937499999999999</v>
      </c>
      <c r="E16">
        <v>99.278899999999993</v>
      </c>
    </row>
    <row r="17" spans="1:5">
      <c r="A17" t="s">
        <v>57</v>
      </c>
      <c r="B17" t="s">
        <v>34</v>
      </c>
      <c r="C17" s="10">
        <v>42173</v>
      </c>
      <c r="D17" s="11">
        <v>0.60158564814814819</v>
      </c>
      <c r="E17">
        <v>105.8432</v>
      </c>
    </row>
    <row r="18" spans="1:5">
      <c r="A18" t="s">
        <v>58</v>
      </c>
      <c r="B18" t="s">
        <v>34</v>
      </c>
      <c r="C18" s="10">
        <v>42173</v>
      </c>
      <c r="D18" s="11">
        <v>0.60396990740740741</v>
      </c>
      <c r="E18">
        <v>100.3742</v>
      </c>
    </row>
    <row r="19" spans="1:5">
      <c r="A19" t="s">
        <v>59</v>
      </c>
      <c r="B19" t="s">
        <v>35</v>
      </c>
      <c r="C19" s="10">
        <v>42173</v>
      </c>
      <c r="D19" s="11">
        <v>0.60734953703703709</v>
      </c>
      <c r="E19">
        <v>104.67619999999999</v>
      </c>
    </row>
    <row r="20" spans="1:5">
      <c r="A20" t="s">
        <v>60</v>
      </c>
      <c r="B20" t="s">
        <v>35</v>
      </c>
      <c r="C20" s="10">
        <v>42173</v>
      </c>
      <c r="D20" s="11">
        <v>0.60961805555555559</v>
      </c>
      <c r="E20">
        <v>98.296300000000002</v>
      </c>
    </row>
    <row r="21" spans="1:5">
      <c r="A21" t="s">
        <v>61</v>
      </c>
      <c r="B21" t="s">
        <v>36</v>
      </c>
      <c r="C21" s="10">
        <v>42173</v>
      </c>
      <c r="D21" s="11">
        <v>0.61222222222222222</v>
      </c>
      <c r="E21">
        <v>91.676400000000001</v>
      </c>
    </row>
    <row r="22" spans="1:5">
      <c r="A22" t="s">
        <v>62</v>
      </c>
      <c r="B22" t="s">
        <v>36</v>
      </c>
      <c r="C22" s="10">
        <v>42173</v>
      </c>
      <c r="D22" s="11">
        <v>0.61450231481481488</v>
      </c>
      <c r="E22">
        <v>111.012</v>
      </c>
    </row>
    <row r="23" spans="1:5">
      <c r="A23" t="s">
        <v>63</v>
      </c>
      <c r="B23" t="s">
        <v>64</v>
      </c>
      <c r="C23" s="10">
        <v>42173</v>
      </c>
      <c r="D23" s="11">
        <v>0.61773148148148149</v>
      </c>
      <c r="E23">
        <v>50.522199999999998</v>
      </c>
    </row>
    <row r="24" spans="1:5">
      <c r="A24" t="s">
        <v>65</v>
      </c>
      <c r="B24" t="s">
        <v>64</v>
      </c>
      <c r="C24" s="10">
        <v>42173</v>
      </c>
      <c r="D24" s="11">
        <v>0.61996527777777777</v>
      </c>
      <c r="E24">
        <v>49.86</v>
      </c>
    </row>
    <row r="25" spans="1:5">
      <c r="A25" t="s">
        <v>66</v>
      </c>
      <c r="B25" t="s">
        <v>64</v>
      </c>
      <c r="C25" s="10">
        <v>42173</v>
      </c>
      <c r="D25" s="11">
        <v>0.62230324074074073</v>
      </c>
      <c r="E25">
        <v>50.265700000000002</v>
      </c>
    </row>
    <row r="26" spans="1:5">
      <c r="A26" t="s">
        <v>67</v>
      </c>
      <c r="B26" t="s">
        <v>19</v>
      </c>
      <c r="C26" s="10">
        <v>42173</v>
      </c>
      <c r="D26" s="11">
        <v>0.62503472222222223</v>
      </c>
      <c r="E26">
        <v>68.174099999999996</v>
      </c>
    </row>
    <row r="27" spans="1:5">
      <c r="A27" t="s">
        <v>68</v>
      </c>
      <c r="B27" t="s">
        <v>19</v>
      </c>
      <c r="C27" s="10">
        <v>42173</v>
      </c>
      <c r="D27" s="11">
        <v>0.62730324074074073</v>
      </c>
      <c r="E27">
        <v>55.763199999999998</v>
      </c>
    </row>
    <row r="28" spans="1:5">
      <c r="A28" t="s">
        <v>69</v>
      </c>
      <c r="B28" t="s">
        <v>20</v>
      </c>
      <c r="C28" s="10">
        <v>42173</v>
      </c>
      <c r="D28" s="11">
        <v>0.62957175925925923</v>
      </c>
      <c r="E28">
        <v>76.871600000000001</v>
      </c>
    </row>
    <row r="29" spans="1:5">
      <c r="A29" t="s">
        <v>70</v>
      </c>
      <c r="B29" t="s">
        <v>20</v>
      </c>
      <c r="C29" s="10">
        <v>42173</v>
      </c>
      <c r="D29" s="11">
        <v>0.63185185185185189</v>
      </c>
      <c r="E29">
        <v>73.429599999999994</v>
      </c>
    </row>
    <row r="30" spans="1:5">
      <c r="A30" t="s">
        <v>71</v>
      </c>
      <c r="B30" t="s">
        <v>21</v>
      </c>
      <c r="C30" s="10">
        <v>42173</v>
      </c>
      <c r="D30" s="11">
        <v>0.6350810185185185</v>
      </c>
      <c r="E30">
        <v>69.457999999999998</v>
      </c>
    </row>
    <row r="31" spans="1:5">
      <c r="A31" t="s">
        <v>72</v>
      </c>
      <c r="B31" t="s">
        <v>21</v>
      </c>
      <c r="C31" s="10">
        <v>42173</v>
      </c>
      <c r="D31" s="11">
        <v>0.63753472222222218</v>
      </c>
      <c r="E31">
        <v>65.831900000000005</v>
      </c>
    </row>
    <row r="32" spans="1:5">
      <c r="A32" t="s">
        <v>73</v>
      </c>
      <c r="B32" t="s">
        <v>22</v>
      </c>
      <c r="C32" s="10">
        <v>42173</v>
      </c>
      <c r="D32" s="11">
        <v>0.63983796296296302</v>
      </c>
      <c r="E32">
        <v>75.625799999999998</v>
      </c>
    </row>
    <row r="33" spans="1:5">
      <c r="A33" t="s">
        <v>74</v>
      </c>
      <c r="B33" t="s">
        <v>22</v>
      </c>
      <c r="C33" s="10">
        <v>42173</v>
      </c>
      <c r="D33" s="11">
        <v>0.64204861111111111</v>
      </c>
      <c r="E33">
        <v>76.401200000000003</v>
      </c>
    </row>
    <row r="34" spans="1:5">
      <c r="A34" t="s">
        <v>75</v>
      </c>
      <c r="B34" t="s">
        <v>23</v>
      </c>
      <c r="C34" s="10">
        <v>42173</v>
      </c>
      <c r="D34" s="11">
        <v>0.64431712962962961</v>
      </c>
      <c r="E34">
        <v>87.628399999999999</v>
      </c>
    </row>
    <row r="35" spans="1:5">
      <c r="A35" t="s">
        <v>76</v>
      </c>
      <c r="B35" t="s">
        <v>23</v>
      </c>
      <c r="C35" s="10">
        <v>42173</v>
      </c>
      <c r="D35" s="11">
        <v>0.64652777777777781</v>
      </c>
      <c r="E35">
        <v>94.871300000000005</v>
      </c>
    </row>
    <row r="36" spans="1:5">
      <c r="A36" t="s">
        <v>77</v>
      </c>
      <c r="B36" t="s">
        <v>24</v>
      </c>
      <c r="C36" s="10">
        <v>42173</v>
      </c>
      <c r="D36" s="11">
        <v>0.64925925925925931</v>
      </c>
      <c r="E36">
        <v>152.17400000000001</v>
      </c>
    </row>
    <row r="37" spans="1:5">
      <c r="A37" t="s">
        <v>78</v>
      </c>
      <c r="B37" t="s">
        <v>24</v>
      </c>
      <c r="C37" s="10">
        <v>42173</v>
      </c>
      <c r="D37" s="11">
        <v>0.65150462962962963</v>
      </c>
      <c r="E37">
        <v>146.98679999999999</v>
      </c>
    </row>
    <row r="38" spans="1:5">
      <c r="A38" t="s">
        <v>79</v>
      </c>
      <c r="B38" t="s">
        <v>25</v>
      </c>
      <c r="C38" s="10">
        <v>42173</v>
      </c>
      <c r="D38" s="11">
        <v>0.65377314814814813</v>
      </c>
      <c r="E38">
        <v>129.49680000000001</v>
      </c>
    </row>
    <row r="39" spans="1:5">
      <c r="A39" t="s">
        <v>80</v>
      </c>
      <c r="B39" t="s">
        <v>25</v>
      </c>
      <c r="C39" s="10">
        <v>42173</v>
      </c>
      <c r="D39" s="11">
        <v>0.65592592592592591</v>
      </c>
      <c r="E39">
        <v>123.03319999999999</v>
      </c>
    </row>
    <row r="40" spans="1:5">
      <c r="A40" t="s">
        <v>81</v>
      </c>
      <c r="B40" t="s">
        <v>26</v>
      </c>
      <c r="C40" s="10">
        <v>42173</v>
      </c>
      <c r="D40" s="11">
        <v>0.6582175925925926</v>
      </c>
      <c r="E40">
        <v>76.871799999999993</v>
      </c>
    </row>
    <row r="41" spans="1:5">
      <c r="A41" t="s">
        <v>82</v>
      </c>
      <c r="B41" t="s">
        <v>26</v>
      </c>
      <c r="C41" s="10">
        <v>42173</v>
      </c>
      <c r="D41" s="11">
        <v>0.66064814814814821</v>
      </c>
      <c r="E41">
        <v>72.234300000000005</v>
      </c>
    </row>
    <row r="42" spans="1:5">
      <c r="A42" t="s">
        <v>83</v>
      </c>
      <c r="B42" t="s">
        <v>27</v>
      </c>
      <c r="C42" s="10">
        <v>42173</v>
      </c>
      <c r="D42" s="11">
        <v>0.6635416666666667</v>
      </c>
      <c r="E42">
        <v>93.657399999999996</v>
      </c>
    </row>
    <row r="43" spans="1:5">
      <c r="A43" t="s">
        <v>84</v>
      </c>
      <c r="B43" t="s">
        <v>27</v>
      </c>
      <c r="C43" s="10">
        <v>42173</v>
      </c>
      <c r="D43" s="11">
        <v>0.66608796296296291</v>
      </c>
      <c r="E43">
        <v>105.15</v>
      </c>
    </row>
    <row r="44" spans="1:5">
      <c r="A44" t="s">
        <v>85</v>
      </c>
      <c r="B44" t="s">
        <v>28</v>
      </c>
      <c r="C44" s="10">
        <v>42173</v>
      </c>
      <c r="D44" s="11">
        <v>0.66853009259259266</v>
      </c>
      <c r="E44">
        <v>120.4624</v>
      </c>
    </row>
    <row r="45" spans="1:5">
      <c r="A45" t="s">
        <v>86</v>
      </c>
      <c r="B45" t="s">
        <v>28</v>
      </c>
      <c r="C45" s="10">
        <v>42173</v>
      </c>
      <c r="D45" s="11">
        <v>0.67084490740740732</v>
      </c>
      <c r="E45">
        <v>108.348</v>
      </c>
    </row>
    <row r="46" spans="1:5">
      <c r="A46" t="s">
        <v>87</v>
      </c>
      <c r="B46" t="s">
        <v>64</v>
      </c>
      <c r="C46" s="10">
        <v>42173</v>
      </c>
      <c r="D46" s="11">
        <v>0.67305555555555552</v>
      </c>
      <c r="E46">
        <v>50.726900000000001</v>
      </c>
    </row>
    <row r="47" spans="1:5">
      <c r="A47" t="s">
        <v>88</v>
      </c>
      <c r="B47" t="s">
        <v>64</v>
      </c>
      <c r="C47" s="10">
        <v>42173</v>
      </c>
      <c r="D47" s="11">
        <v>0.67534722222222221</v>
      </c>
      <c r="E47">
        <v>59.528399999999998</v>
      </c>
    </row>
    <row r="48" spans="1:5">
      <c r="A48" t="s">
        <v>89</v>
      </c>
      <c r="B48" t="s">
        <v>90</v>
      </c>
      <c r="C48" s="10">
        <v>42173</v>
      </c>
      <c r="D48" s="11">
        <v>0.67760416666666667</v>
      </c>
      <c r="E48">
        <v>436.82080000000002</v>
      </c>
    </row>
    <row r="49" spans="1:6">
      <c r="A49" t="s">
        <v>91</v>
      </c>
      <c r="B49" t="s">
        <v>90</v>
      </c>
      <c r="C49" s="10">
        <v>42173</v>
      </c>
      <c r="D49" s="11">
        <v>0.6799884259259259</v>
      </c>
      <c r="E49">
        <v>450.41140000000001</v>
      </c>
    </row>
    <row r="50" spans="1:6">
      <c r="A50" t="s">
        <v>92</v>
      </c>
      <c r="B50" t="s">
        <v>93</v>
      </c>
      <c r="C50" t="s">
        <v>94</v>
      </c>
      <c r="D50" t="s">
        <v>95</v>
      </c>
      <c r="E50" t="s">
        <v>96</v>
      </c>
    </row>
    <row r="51" spans="1:6">
      <c r="A51" t="s">
        <v>97</v>
      </c>
      <c r="B51" t="s">
        <v>90</v>
      </c>
      <c r="C51" s="10">
        <v>42174</v>
      </c>
      <c r="D51" s="11">
        <v>0.50092592592592589</v>
      </c>
      <c r="E51">
        <v>391.1875</v>
      </c>
      <c r="F51"/>
    </row>
    <row r="52" spans="1:6">
      <c r="A52" t="s">
        <v>98</v>
      </c>
      <c r="B52" t="s">
        <v>90</v>
      </c>
      <c r="C52" s="10">
        <v>42174</v>
      </c>
      <c r="D52" s="11">
        <v>0.50307870370370367</v>
      </c>
      <c r="E52">
        <v>397.05200000000002</v>
      </c>
      <c r="F52"/>
    </row>
    <row r="53" spans="1:6">
      <c r="A53" t="s">
        <v>99</v>
      </c>
      <c r="B53" t="s">
        <v>139</v>
      </c>
      <c r="C53" s="10" t="s">
        <v>138</v>
      </c>
      <c r="D53" s="11">
        <v>0.50767361111111109</v>
      </c>
      <c r="E53">
        <v>3179.0403999999999</v>
      </c>
      <c r="F53"/>
    </row>
    <row r="54" spans="1:6">
      <c r="A54" t="s">
        <v>100</v>
      </c>
      <c r="B54" t="s">
        <v>139</v>
      </c>
      <c r="C54" s="10">
        <v>42174</v>
      </c>
      <c r="D54" s="11">
        <v>0.5100231481481482</v>
      </c>
      <c r="E54">
        <v>3220.8355999999999</v>
      </c>
      <c r="F54"/>
    </row>
    <row r="55" spans="1:6">
      <c r="A55" t="s">
        <v>101</v>
      </c>
      <c r="B55" t="s">
        <v>45</v>
      </c>
      <c r="C55" s="10">
        <v>42174</v>
      </c>
      <c r="D55" s="11">
        <v>0.51232638888888882</v>
      </c>
      <c r="E55">
        <v>4097.8552</v>
      </c>
      <c r="F55"/>
    </row>
    <row r="56" spans="1:6">
      <c r="A56" t="s">
        <v>102</v>
      </c>
      <c r="B56" t="s">
        <v>45</v>
      </c>
      <c r="C56" s="10">
        <v>42174</v>
      </c>
      <c r="D56" s="11">
        <v>0.51454861111111116</v>
      </c>
      <c r="E56">
        <v>4127.5893999999998</v>
      </c>
      <c r="F56"/>
    </row>
    <row r="57" spans="1:6">
      <c r="A57" t="s">
        <v>103</v>
      </c>
      <c r="B57" t="s">
        <v>48</v>
      </c>
      <c r="C57" s="10">
        <v>42174</v>
      </c>
      <c r="D57" s="11">
        <v>0.51682870370370371</v>
      </c>
      <c r="E57">
        <v>12364.668799999999</v>
      </c>
      <c r="F57"/>
    </row>
    <row r="58" spans="1:6">
      <c r="A58" t="s">
        <v>104</v>
      </c>
      <c r="B58" t="s">
        <v>48</v>
      </c>
      <c r="C58" s="10">
        <v>42174</v>
      </c>
      <c r="D58" s="11">
        <v>0.51914351851851859</v>
      </c>
      <c r="E58">
        <v>12434.65</v>
      </c>
      <c r="F58"/>
    </row>
    <row r="59" spans="1:6">
      <c r="A59" t="s">
        <v>105</v>
      </c>
      <c r="B59" t="s">
        <v>140</v>
      </c>
      <c r="C59" s="10">
        <v>42174</v>
      </c>
      <c r="D59" s="11">
        <v>0.52370370370370367</v>
      </c>
      <c r="E59">
        <v>46.429600000000001</v>
      </c>
      <c r="F59"/>
    </row>
    <row r="60" spans="1:6">
      <c r="A60" t="s">
        <v>106</v>
      </c>
      <c r="B60" t="s">
        <v>140</v>
      </c>
      <c r="C60" s="10">
        <v>42174</v>
      </c>
      <c r="D60" s="11">
        <v>0.5257060185185185</v>
      </c>
      <c r="E60">
        <v>37.304499999999997</v>
      </c>
      <c r="F60"/>
    </row>
    <row r="61" spans="1:6">
      <c r="A61" t="s">
        <v>107</v>
      </c>
      <c r="B61" t="s">
        <v>42</v>
      </c>
      <c r="C61" s="10">
        <v>42174</v>
      </c>
      <c r="D61" s="11">
        <v>0.52777777777777779</v>
      </c>
      <c r="E61">
        <v>98.901200000000003</v>
      </c>
      <c r="F61"/>
    </row>
    <row r="62" spans="1:6">
      <c r="A62" t="s">
        <v>108</v>
      </c>
      <c r="B62" t="s">
        <v>42</v>
      </c>
      <c r="C62" s="10">
        <v>42174</v>
      </c>
      <c r="D62" s="11">
        <v>0.53006944444444437</v>
      </c>
      <c r="E62">
        <v>90.367500000000007</v>
      </c>
      <c r="F62"/>
    </row>
    <row r="63" spans="1:6">
      <c r="A63" t="s">
        <v>109</v>
      </c>
      <c r="B63" t="s">
        <v>141</v>
      </c>
      <c r="C63" s="10">
        <v>42174</v>
      </c>
      <c r="D63" s="11">
        <v>0.53212962962962962</v>
      </c>
      <c r="E63">
        <v>383.03919999999999</v>
      </c>
      <c r="F63"/>
    </row>
    <row r="64" spans="1:6">
      <c r="A64" t="s">
        <v>110</v>
      </c>
      <c r="B64" t="s">
        <v>141</v>
      </c>
      <c r="C64" s="10">
        <v>42174</v>
      </c>
      <c r="D64" s="11">
        <v>0.53423611111111113</v>
      </c>
      <c r="E64">
        <v>327.24119999999999</v>
      </c>
      <c r="F64"/>
    </row>
    <row r="65" spans="1:6">
      <c r="A65" t="s">
        <v>111</v>
      </c>
      <c r="B65" t="s">
        <v>142</v>
      </c>
      <c r="C65" s="10">
        <v>42174</v>
      </c>
      <c r="D65" s="11">
        <v>0.53675925925925927</v>
      </c>
      <c r="E65">
        <v>160.34620000000001</v>
      </c>
      <c r="F65"/>
    </row>
    <row r="66" spans="1:6">
      <c r="A66" t="s">
        <v>112</v>
      </c>
      <c r="B66" t="s">
        <v>142</v>
      </c>
      <c r="C66" s="10">
        <v>42174</v>
      </c>
      <c r="D66" s="11">
        <v>0.5389004629629629</v>
      </c>
      <c r="E66">
        <v>173.9796</v>
      </c>
      <c r="F66"/>
    </row>
    <row r="67" spans="1:6">
      <c r="A67" t="s">
        <v>113</v>
      </c>
      <c r="B67" t="s">
        <v>144</v>
      </c>
      <c r="C67" s="10">
        <v>42174</v>
      </c>
      <c r="D67" s="11">
        <v>0.54114583333333333</v>
      </c>
      <c r="E67">
        <v>111.804</v>
      </c>
      <c r="F67"/>
    </row>
    <row r="68" spans="1:6">
      <c r="A68" t="s">
        <v>114</v>
      </c>
      <c r="B68" t="s">
        <v>144</v>
      </c>
      <c r="C68" s="10">
        <v>42174</v>
      </c>
      <c r="D68" s="11">
        <v>0.5432407407407408</v>
      </c>
      <c r="E68">
        <v>108.5034</v>
      </c>
      <c r="F68"/>
    </row>
    <row r="69" spans="1:6">
      <c r="A69" t="s">
        <v>115</v>
      </c>
      <c r="B69" t="s">
        <v>145</v>
      </c>
      <c r="C69" s="10">
        <v>42174</v>
      </c>
      <c r="D69" s="11">
        <v>0.54549768518518515</v>
      </c>
      <c r="E69">
        <v>110.88379999999999</v>
      </c>
      <c r="F69"/>
    </row>
    <row r="70" spans="1:6">
      <c r="A70" t="s">
        <v>116</v>
      </c>
      <c r="B70" t="s">
        <v>145</v>
      </c>
      <c r="C70" s="10">
        <v>42174</v>
      </c>
      <c r="D70" s="11">
        <v>0.54765046296296294</v>
      </c>
      <c r="E70">
        <v>102.00579999999999</v>
      </c>
      <c r="F70"/>
    </row>
    <row r="71" spans="1:6">
      <c r="A71" t="s">
        <v>117</v>
      </c>
      <c r="B71" t="s">
        <v>146</v>
      </c>
      <c r="C71" s="10">
        <v>42174</v>
      </c>
      <c r="D71" s="11">
        <v>0.54971064814814818</v>
      </c>
      <c r="E71">
        <v>75.251199999999997</v>
      </c>
      <c r="F71"/>
    </row>
    <row r="72" spans="1:6">
      <c r="A72" t="s">
        <v>118</v>
      </c>
      <c r="B72" t="s">
        <v>146</v>
      </c>
      <c r="C72" s="10">
        <v>42174</v>
      </c>
      <c r="D72" s="11">
        <v>0.55175925925925928</v>
      </c>
      <c r="E72">
        <v>72.179199999999994</v>
      </c>
      <c r="F72"/>
    </row>
    <row r="73" spans="1:6">
      <c r="A73" t="s">
        <v>119</v>
      </c>
      <c r="B73" t="s">
        <v>147</v>
      </c>
      <c r="C73" s="10">
        <v>42174</v>
      </c>
      <c r="D73" s="11">
        <v>0.5539236111111111</v>
      </c>
      <c r="E73">
        <v>91.141199999999998</v>
      </c>
      <c r="F73"/>
    </row>
    <row r="74" spans="1:6">
      <c r="A74" t="s">
        <v>120</v>
      </c>
      <c r="B74" t="s">
        <v>147</v>
      </c>
      <c r="C74" s="10">
        <v>42174</v>
      </c>
      <c r="D74" s="11">
        <v>0.55593749999999997</v>
      </c>
      <c r="E74">
        <v>102.8835</v>
      </c>
      <c r="F74"/>
    </row>
    <row r="75" spans="1:6">
      <c r="A75" t="s">
        <v>121</v>
      </c>
      <c r="B75" t="s">
        <v>143</v>
      </c>
      <c r="C75" s="10">
        <v>42174</v>
      </c>
      <c r="D75" s="11">
        <v>0.55828703703703708</v>
      </c>
      <c r="E75">
        <v>55.538400000000003</v>
      </c>
      <c r="F75"/>
    </row>
    <row r="76" spans="1:6">
      <c r="A76" t="s">
        <v>122</v>
      </c>
      <c r="B76" t="s">
        <v>143</v>
      </c>
      <c r="C76" s="10">
        <v>42174</v>
      </c>
      <c r="D76" s="11">
        <v>0.56039351851851849</v>
      </c>
      <c r="E76">
        <v>53.444600000000001</v>
      </c>
      <c r="F76"/>
    </row>
    <row r="77" spans="1:6">
      <c r="A77" t="s">
        <v>123</v>
      </c>
      <c r="B77" t="s">
        <v>148</v>
      </c>
      <c r="C77" s="10">
        <v>42174</v>
      </c>
      <c r="D77" s="11">
        <v>0.56260416666666668</v>
      </c>
      <c r="E77">
        <v>88.910300000000007</v>
      </c>
      <c r="F77"/>
    </row>
    <row r="78" spans="1:6">
      <c r="A78" t="s">
        <v>124</v>
      </c>
      <c r="B78" t="s">
        <v>148</v>
      </c>
      <c r="C78" s="10">
        <v>42174</v>
      </c>
      <c r="D78" s="11">
        <v>0.56480324074074073</v>
      </c>
      <c r="E78">
        <v>87.238</v>
      </c>
      <c r="F78"/>
    </row>
    <row r="79" spans="1:6">
      <c r="A79" t="s">
        <v>125</v>
      </c>
      <c r="B79" t="s">
        <v>149</v>
      </c>
      <c r="C79" s="10">
        <v>42174</v>
      </c>
      <c r="D79" s="11">
        <v>0.56696759259259266</v>
      </c>
      <c r="E79">
        <v>92.906800000000004</v>
      </c>
      <c r="F79"/>
    </row>
    <row r="80" spans="1:6">
      <c r="A80" t="s">
        <v>126</v>
      </c>
      <c r="B80" t="s">
        <v>149</v>
      </c>
      <c r="C80" s="10">
        <v>42174</v>
      </c>
      <c r="D80" s="11">
        <v>0.56942129629629623</v>
      </c>
      <c r="E80">
        <v>94.924800000000005</v>
      </c>
      <c r="F80"/>
    </row>
    <row r="81" spans="1:6">
      <c r="A81" t="s">
        <v>127</v>
      </c>
      <c r="B81" t="s">
        <v>149</v>
      </c>
      <c r="C81" s="10">
        <v>42174</v>
      </c>
      <c r="D81" s="11">
        <v>0.57142361111111117</v>
      </c>
      <c r="E81">
        <v>94.089299999999994</v>
      </c>
      <c r="F81"/>
    </row>
    <row r="82" spans="1:6">
      <c r="A82" t="s">
        <v>128</v>
      </c>
      <c r="B82" t="s">
        <v>150</v>
      </c>
      <c r="C82" s="10">
        <v>42174</v>
      </c>
      <c r="D82" s="11">
        <v>0.5742708333333334</v>
      </c>
      <c r="E82">
        <v>64.263199999999998</v>
      </c>
      <c r="F82"/>
    </row>
    <row r="83" spans="1:6">
      <c r="A83" t="s">
        <v>129</v>
      </c>
      <c r="B83" t="s">
        <v>150</v>
      </c>
      <c r="C83" s="10">
        <v>42174</v>
      </c>
      <c r="D83" s="11">
        <v>0.57634259259259257</v>
      </c>
      <c r="E83">
        <v>76.577200000000005</v>
      </c>
      <c r="F83"/>
    </row>
    <row r="84" spans="1:6">
      <c r="A84" t="s">
        <v>130</v>
      </c>
      <c r="B84" t="s">
        <v>151</v>
      </c>
      <c r="C84" s="10">
        <v>42174</v>
      </c>
      <c r="D84" s="11">
        <v>0.57854166666666662</v>
      </c>
      <c r="E84">
        <v>92.001199999999997</v>
      </c>
      <c r="F84"/>
    </row>
    <row r="85" spans="1:6">
      <c r="A85" t="s">
        <v>131</v>
      </c>
      <c r="B85" t="s">
        <v>151</v>
      </c>
      <c r="C85" s="10">
        <v>42174</v>
      </c>
      <c r="D85" s="11">
        <v>0.58069444444444451</v>
      </c>
      <c r="E85">
        <v>99.465999999999994</v>
      </c>
      <c r="F85"/>
    </row>
    <row r="86" spans="1:6">
      <c r="A86" t="s">
        <v>132</v>
      </c>
      <c r="B86" t="s">
        <v>24</v>
      </c>
      <c r="C86" s="10">
        <v>42174</v>
      </c>
      <c r="D86" s="11">
        <v>0.58282407407407411</v>
      </c>
      <c r="E86">
        <v>191.50980000000001</v>
      </c>
      <c r="F86"/>
    </row>
    <row r="87" spans="1:6">
      <c r="A87" t="s">
        <v>133</v>
      </c>
      <c r="B87" t="s">
        <v>24</v>
      </c>
      <c r="C87" s="10">
        <v>42174</v>
      </c>
      <c r="D87" s="11">
        <v>0.58501157407407411</v>
      </c>
      <c r="E87">
        <v>184.72319999999999</v>
      </c>
      <c r="F87"/>
    </row>
    <row r="88" spans="1:6">
      <c r="A88" t="s">
        <v>134</v>
      </c>
      <c r="B88" t="s">
        <v>32</v>
      </c>
      <c r="C88" s="10">
        <v>42174</v>
      </c>
      <c r="D88" s="11">
        <v>0.58770833333333339</v>
      </c>
      <c r="E88">
        <v>140.85400000000001</v>
      </c>
      <c r="F88"/>
    </row>
    <row r="89" spans="1:6">
      <c r="A89" t="s">
        <v>135</v>
      </c>
      <c r="B89" t="s">
        <v>32</v>
      </c>
      <c r="C89" s="10">
        <v>42174</v>
      </c>
      <c r="D89" s="11">
        <v>0.58988425925925925</v>
      </c>
      <c r="E89">
        <v>141.1936</v>
      </c>
      <c r="F89"/>
    </row>
    <row r="90" spans="1:6">
      <c r="A90" t="s">
        <v>136</v>
      </c>
      <c r="B90" t="s">
        <v>140</v>
      </c>
      <c r="C90" s="10">
        <v>42174</v>
      </c>
      <c r="D90" s="11">
        <v>0.5920023148148148</v>
      </c>
      <c r="E90">
        <v>42.5944</v>
      </c>
      <c r="F90"/>
    </row>
    <row r="91" spans="1:6">
      <c r="A91" t="s">
        <v>137</v>
      </c>
      <c r="B91" t="s">
        <v>43</v>
      </c>
      <c r="C91" s="10">
        <v>42174</v>
      </c>
      <c r="D91" s="11">
        <v>0.59440972222222221</v>
      </c>
      <c r="E91">
        <v>399.06920000000002</v>
      </c>
      <c r="F9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22" workbookViewId="0">
      <selection activeCell="F21" sqref="F21:F41"/>
    </sheetView>
  </sheetViews>
  <sheetFormatPr baseColWidth="10" defaultColWidth="8.83203125" defaultRowHeight="14" x14ac:dyDescent="0"/>
  <cols>
    <col min="1" max="1" width="23.33203125" customWidth="1"/>
    <col min="2" max="2" width="15.1640625" style="1" bestFit="1" customWidth="1"/>
    <col min="3" max="3" width="10.83203125" style="1" customWidth="1"/>
    <col min="4" max="4" width="12" style="1" customWidth="1"/>
    <col min="5" max="5" width="13.6640625" style="1" customWidth="1"/>
    <col min="6" max="6" width="8.83203125" style="1"/>
    <col min="10" max="10" width="10.33203125" customWidth="1"/>
  </cols>
  <sheetData>
    <row r="1" spans="1:17">
      <c r="A1" t="s">
        <v>18</v>
      </c>
    </row>
    <row r="2" spans="1:17">
      <c r="B2" s="1" t="s">
        <v>13</v>
      </c>
      <c r="C2" s="1" t="s">
        <v>15</v>
      </c>
      <c r="E2" s="1" t="s">
        <v>4</v>
      </c>
      <c r="F2" s="1" t="s">
        <v>5</v>
      </c>
    </row>
    <row r="3" spans="1:17" ht="15" thickBot="1">
      <c r="A3" s="2" t="s">
        <v>12</v>
      </c>
      <c r="B3" s="3" t="s">
        <v>2</v>
      </c>
      <c r="C3" s="3" t="s">
        <v>16</v>
      </c>
      <c r="D3" s="3" t="s">
        <v>0</v>
      </c>
      <c r="E3" s="3" t="s">
        <v>3</v>
      </c>
      <c r="F3" s="3" t="s">
        <v>1</v>
      </c>
    </row>
    <row r="4" spans="1:17">
      <c r="B4" s="1">
        <v>0</v>
      </c>
      <c r="C4" s="1" t="s">
        <v>31</v>
      </c>
      <c r="D4"/>
      <c r="E4" s="1">
        <v>1</v>
      </c>
      <c r="F4" s="15">
        <f t="shared" ref="F4:F45" si="0">E4*D4/$Q$8</f>
        <v>0</v>
      </c>
    </row>
    <row r="5" spans="1:17">
      <c r="A5" t="s">
        <v>136</v>
      </c>
      <c r="B5" s="18">
        <v>2</v>
      </c>
      <c r="C5" s="1" t="s">
        <v>29</v>
      </c>
      <c r="D5">
        <v>42.5944</v>
      </c>
      <c r="E5" s="1">
        <v>1</v>
      </c>
      <c r="F5" s="15">
        <f t="shared" si="0"/>
        <v>2.0626828087167071</v>
      </c>
    </row>
    <row r="6" spans="1:17">
      <c r="A6" t="s">
        <v>105</v>
      </c>
      <c r="B6" s="18">
        <v>2</v>
      </c>
      <c r="C6" s="1" t="s">
        <v>29</v>
      </c>
      <c r="D6">
        <v>46.429600000000001</v>
      </c>
      <c r="E6" s="1">
        <v>1</v>
      </c>
      <c r="F6" s="15">
        <f t="shared" si="0"/>
        <v>2.2484067796610172</v>
      </c>
    </row>
    <row r="7" spans="1:17" ht="15" thickBot="1">
      <c r="A7" t="s">
        <v>106</v>
      </c>
      <c r="B7" s="18">
        <v>2</v>
      </c>
      <c r="C7" s="1" t="s">
        <v>29</v>
      </c>
      <c r="D7">
        <v>37.304499999999997</v>
      </c>
      <c r="E7" s="1">
        <v>1</v>
      </c>
      <c r="F7" s="15">
        <f t="shared" si="0"/>
        <v>1.8065133171912833</v>
      </c>
      <c r="P7" t="s">
        <v>8</v>
      </c>
    </row>
    <row r="8" spans="1:17">
      <c r="A8" t="s">
        <v>89</v>
      </c>
      <c r="B8" s="18">
        <v>20</v>
      </c>
      <c r="C8" s="1" t="s">
        <v>29</v>
      </c>
      <c r="D8">
        <v>436.82080000000002</v>
      </c>
      <c r="E8" s="1">
        <v>1</v>
      </c>
      <c r="F8" s="15">
        <f t="shared" si="0"/>
        <v>21.153549636803877</v>
      </c>
      <c r="P8" s="4" t="s">
        <v>6</v>
      </c>
      <c r="Q8">
        <v>20.65</v>
      </c>
    </row>
    <row r="9" spans="1:17" ht="15" thickBot="1">
      <c r="A9" t="s">
        <v>91</v>
      </c>
      <c r="B9" s="18">
        <v>20</v>
      </c>
      <c r="C9" s="1" t="s">
        <v>29</v>
      </c>
      <c r="D9">
        <v>450.41140000000001</v>
      </c>
      <c r="E9" s="1">
        <v>1</v>
      </c>
      <c r="F9" s="15">
        <f t="shared" si="0"/>
        <v>21.811690072639227</v>
      </c>
      <c r="P9" s="5" t="s">
        <v>7</v>
      </c>
      <c r="Q9" s="6"/>
    </row>
    <row r="10" spans="1:17">
      <c r="A10" t="s">
        <v>137</v>
      </c>
      <c r="B10" s="18">
        <v>20</v>
      </c>
      <c r="C10" s="1" t="s">
        <v>29</v>
      </c>
      <c r="D10">
        <v>399.06920000000002</v>
      </c>
      <c r="E10" s="1">
        <v>1</v>
      </c>
      <c r="F10" s="15">
        <f t="shared" si="0"/>
        <v>19.325384987893464</v>
      </c>
    </row>
    <row r="11" spans="1:17">
      <c r="A11" t="s">
        <v>101</v>
      </c>
      <c r="B11" s="18">
        <v>200</v>
      </c>
      <c r="C11" s="1" t="s">
        <v>29</v>
      </c>
      <c r="D11">
        <v>4097.8552</v>
      </c>
      <c r="E11" s="1">
        <v>1</v>
      </c>
      <c r="F11" s="15">
        <f t="shared" si="0"/>
        <v>198.44335108958839</v>
      </c>
    </row>
    <row r="12" spans="1:17">
      <c r="A12" t="s">
        <v>102</v>
      </c>
      <c r="B12" s="18">
        <v>200</v>
      </c>
      <c r="C12" s="1" t="s">
        <v>29</v>
      </c>
      <c r="D12">
        <v>4127.5893999999998</v>
      </c>
      <c r="E12" s="1">
        <v>1</v>
      </c>
      <c r="F12" s="15">
        <f t="shared" si="0"/>
        <v>199.88326392251815</v>
      </c>
    </row>
    <row r="13" spans="1:17">
      <c r="A13" t="s">
        <v>103</v>
      </c>
      <c r="B13" s="18">
        <v>600</v>
      </c>
      <c r="C13" s="1" t="s">
        <v>29</v>
      </c>
      <c r="D13">
        <v>12364.668799999999</v>
      </c>
      <c r="E13" s="1">
        <v>1</v>
      </c>
      <c r="F13" s="15">
        <f t="shared" si="0"/>
        <v>598.77330750605324</v>
      </c>
    </row>
    <row r="14" spans="1:17">
      <c r="A14" t="s">
        <v>104</v>
      </c>
      <c r="B14" s="18">
        <v>600</v>
      </c>
      <c r="C14" s="1" t="s">
        <v>29</v>
      </c>
      <c r="D14">
        <v>12434.65</v>
      </c>
      <c r="E14" s="1">
        <v>1</v>
      </c>
      <c r="F14" s="15">
        <f t="shared" si="0"/>
        <v>602.16222760290555</v>
      </c>
    </row>
    <row r="15" spans="1:17">
      <c r="A15" t="s">
        <v>107</v>
      </c>
      <c r="B15" s="1">
        <v>4</v>
      </c>
      <c r="C15" s="1" t="s">
        <v>30</v>
      </c>
      <c r="D15">
        <v>98.901200000000003</v>
      </c>
      <c r="E15" s="1">
        <v>1</v>
      </c>
      <c r="F15" s="15">
        <f t="shared" si="0"/>
        <v>4.7894043583535115</v>
      </c>
    </row>
    <row r="16" spans="1:17">
      <c r="A16" t="s">
        <v>108</v>
      </c>
      <c r="B16" s="1">
        <v>4</v>
      </c>
      <c r="C16" s="1" t="s">
        <v>30</v>
      </c>
      <c r="D16">
        <v>90.367500000000007</v>
      </c>
      <c r="E16" s="1">
        <v>1</v>
      </c>
      <c r="F16" s="15">
        <f t="shared" si="0"/>
        <v>4.3761501210653764</v>
      </c>
    </row>
    <row r="17" spans="1:6">
      <c r="A17" t="s">
        <v>109</v>
      </c>
      <c r="B17" s="1">
        <v>16</v>
      </c>
      <c r="C17" s="1" t="s">
        <v>30</v>
      </c>
      <c r="D17">
        <v>383.03919999999999</v>
      </c>
      <c r="E17" s="1">
        <v>1</v>
      </c>
      <c r="F17" s="15">
        <f t="shared" si="0"/>
        <v>18.549113801452787</v>
      </c>
    </row>
    <row r="18" spans="1:6">
      <c r="A18" t="s">
        <v>110</v>
      </c>
      <c r="B18" s="1">
        <v>16</v>
      </c>
      <c r="C18" s="1" t="s">
        <v>30</v>
      </c>
      <c r="D18">
        <v>327.24119999999999</v>
      </c>
      <c r="E18" s="1">
        <v>1</v>
      </c>
      <c r="F18" s="15">
        <f t="shared" si="0"/>
        <v>15.847031476997579</v>
      </c>
    </row>
    <row r="19" spans="1:6">
      <c r="A19" t="s">
        <v>99</v>
      </c>
      <c r="B19" s="1">
        <v>160</v>
      </c>
      <c r="C19" s="1" t="s">
        <v>30</v>
      </c>
      <c r="D19">
        <v>3179.0403999999999</v>
      </c>
      <c r="E19" s="1">
        <v>1</v>
      </c>
      <c r="F19" s="15">
        <f t="shared" si="0"/>
        <v>153.94868765133171</v>
      </c>
    </row>
    <row r="20" spans="1:6">
      <c r="A20" t="s">
        <v>100</v>
      </c>
      <c r="B20" s="1">
        <v>160</v>
      </c>
      <c r="C20" s="1" t="s">
        <v>30</v>
      </c>
      <c r="D20">
        <v>3220.8355999999999</v>
      </c>
      <c r="E20" s="1">
        <v>1</v>
      </c>
      <c r="F20" s="15">
        <f t="shared" si="0"/>
        <v>155.97266828087169</v>
      </c>
    </row>
    <row r="21" spans="1:6">
      <c r="A21" t="s">
        <v>111</v>
      </c>
      <c r="B21" t="s">
        <v>142</v>
      </c>
      <c r="C21" s="1">
        <v>5</v>
      </c>
      <c r="D21">
        <v>160.34620000000001</v>
      </c>
      <c r="E21" s="1">
        <v>1</v>
      </c>
      <c r="F21" s="15">
        <f t="shared" si="0"/>
        <v>7.7649491525423739</v>
      </c>
    </row>
    <row r="22" spans="1:6">
      <c r="A22" t="s">
        <v>112</v>
      </c>
      <c r="B22" t="s">
        <v>142</v>
      </c>
      <c r="C22" s="1">
        <v>5</v>
      </c>
      <c r="D22">
        <v>173.9796</v>
      </c>
      <c r="E22" s="1">
        <v>1</v>
      </c>
      <c r="F22" s="15">
        <f t="shared" si="0"/>
        <v>8.4251622276029057</v>
      </c>
    </row>
    <row r="23" spans="1:6">
      <c r="A23" t="s">
        <v>113</v>
      </c>
      <c r="B23" t="s">
        <v>144</v>
      </c>
      <c r="C23" s="1">
        <v>25</v>
      </c>
      <c r="D23">
        <v>111.804</v>
      </c>
      <c r="E23" s="1">
        <v>1</v>
      </c>
      <c r="F23" s="15">
        <f>E23*D23/$Q$8</f>
        <v>5.4142372881355936</v>
      </c>
    </row>
    <row r="24" spans="1:6">
      <c r="A24" t="s">
        <v>114</v>
      </c>
      <c r="B24" t="s">
        <v>144</v>
      </c>
      <c r="C24" s="1">
        <v>25</v>
      </c>
      <c r="D24">
        <v>108.5034</v>
      </c>
      <c r="E24" s="1">
        <v>1</v>
      </c>
      <c r="F24" s="15">
        <f>E24*D24/$Q$8</f>
        <v>5.2544019370460049</v>
      </c>
    </row>
    <row r="25" spans="1:6">
      <c r="A25" t="s">
        <v>115</v>
      </c>
      <c r="B25" t="s">
        <v>145</v>
      </c>
      <c r="C25" s="1">
        <v>45</v>
      </c>
      <c r="D25">
        <v>110.88379999999999</v>
      </c>
      <c r="E25" s="1">
        <v>1</v>
      </c>
      <c r="F25" s="15">
        <f>E25*D25/$Q$8</f>
        <v>5.3696755447941893</v>
      </c>
    </row>
    <row r="26" spans="1:6">
      <c r="A26" t="s">
        <v>116</v>
      </c>
      <c r="B26" t="s">
        <v>145</v>
      </c>
      <c r="C26" s="1">
        <v>45</v>
      </c>
      <c r="D26">
        <v>102.00579999999999</v>
      </c>
      <c r="E26" s="1">
        <v>1</v>
      </c>
      <c r="F26" s="15">
        <f>E26*D26/$Q$8</f>
        <v>4.9397481840193702</v>
      </c>
    </row>
    <row r="27" spans="1:6">
      <c r="A27" t="s">
        <v>117</v>
      </c>
      <c r="B27" t="s">
        <v>146</v>
      </c>
      <c r="C27" s="1">
        <v>75</v>
      </c>
      <c r="D27">
        <v>75.251199999999997</v>
      </c>
      <c r="E27" s="1">
        <v>1</v>
      </c>
      <c r="F27" s="15">
        <f t="shared" si="0"/>
        <v>3.6441259079903148</v>
      </c>
    </row>
    <row r="28" spans="1:6">
      <c r="A28" t="s">
        <v>118</v>
      </c>
      <c r="B28" t="s">
        <v>146</v>
      </c>
      <c r="C28" s="1">
        <v>75</v>
      </c>
      <c r="D28">
        <v>72.179199999999994</v>
      </c>
      <c r="E28" s="1">
        <v>1</v>
      </c>
      <c r="F28" s="15">
        <f t="shared" si="0"/>
        <v>3.4953607748184021</v>
      </c>
    </row>
    <row r="29" spans="1:6">
      <c r="A29" t="s">
        <v>119</v>
      </c>
      <c r="B29" t="s">
        <v>147</v>
      </c>
      <c r="C29" s="1">
        <v>100</v>
      </c>
      <c r="D29">
        <v>91.141199999999998</v>
      </c>
      <c r="E29" s="1">
        <v>1</v>
      </c>
      <c r="F29" s="15">
        <f t="shared" si="0"/>
        <v>4.4136174334140437</v>
      </c>
    </row>
    <row r="30" spans="1:6">
      <c r="A30" t="s">
        <v>120</v>
      </c>
      <c r="B30" t="s">
        <v>147</v>
      </c>
      <c r="C30" s="1">
        <v>100</v>
      </c>
      <c r="D30">
        <v>102.8835</v>
      </c>
      <c r="E30" s="1">
        <v>1</v>
      </c>
      <c r="F30" s="15">
        <f t="shared" si="0"/>
        <v>4.9822518159806295</v>
      </c>
    </row>
    <row r="31" spans="1:6">
      <c r="A31" t="s">
        <v>121</v>
      </c>
      <c r="B31" t="s">
        <v>143</v>
      </c>
      <c r="C31" s="1">
        <v>5</v>
      </c>
      <c r="D31">
        <v>55.538400000000003</v>
      </c>
      <c r="E31" s="1">
        <v>1</v>
      </c>
      <c r="F31" s="15">
        <f t="shared" si="0"/>
        <v>2.6895108958837777</v>
      </c>
    </row>
    <row r="32" spans="1:6">
      <c r="A32" t="s">
        <v>122</v>
      </c>
      <c r="B32" t="s">
        <v>143</v>
      </c>
      <c r="C32" s="1">
        <v>5</v>
      </c>
      <c r="D32">
        <v>53.444600000000001</v>
      </c>
      <c r="E32" s="1">
        <v>1</v>
      </c>
      <c r="F32" s="15">
        <f t="shared" si="0"/>
        <v>2.588116222760291</v>
      </c>
    </row>
    <row r="33" spans="1:6">
      <c r="A33" t="s">
        <v>123</v>
      </c>
      <c r="B33" t="s">
        <v>148</v>
      </c>
      <c r="C33" s="1">
        <v>25</v>
      </c>
      <c r="D33">
        <v>88.910300000000007</v>
      </c>
      <c r="E33" s="1">
        <v>1</v>
      </c>
      <c r="F33" s="15">
        <f t="shared" si="0"/>
        <v>4.3055835351089593</v>
      </c>
    </row>
    <row r="34" spans="1:6">
      <c r="A34" t="s">
        <v>124</v>
      </c>
      <c r="B34" t="s">
        <v>148</v>
      </c>
      <c r="C34" s="1">
        <v>25</v>
      </c>
      <c r="D34">
        <v>87.238</v>
      </c>
      <c r="E34" s="1">
        <v>1</v>
      </c>
      <c r="F34" s="15">
        <f t="shared" si="0"/>
        <v>4.2246004842615017</v>
      </c>
    </row>
    <row r="35" spans="1:6">
      <c r="A35" t="s">
        <v>125</v>
      </c>
      <c r="B35" t="s">
        <v>149</v>
      </c>
      <c r="C35" s="1">
        <v>45</v>
      </c>
      <c r="D35">
        <v>92.906800000000004</v>
      </c>
      <c r="E35" s="1">
        <v>1</v>
      </c>
      <c r="F35" s="15">
        <f t="shared" si="0"/>
        <v>4.4991186440677975</v>
      </c>
    </row>
    <row r="36" spans="1:6">
      <c r="A36" t="s">
        <v>126</v>
      </c>
      <c r="B36" t="s">
        <v>149</v>
      </c>
      <c r="C36" s="1">
        <v>45</v>
      </c>
      <c r="D36">
        <v>94.924800000000005</v>
      </c>
      <c r="E36" s="1">
        <v>1</v>
      </c>
      <c r="F36" s="15">
        <f t="shared" si="0"/>
        <v>4.5968426150121067</v>
      </c>
    </row>
    <row r="37" spans="1:6">
      <c r="A37" t="s">
        <v>127</v>
      </c>
      <c r="B37" t="s">
        <v>149</v>
      </c>
      <c r="C37" s="1">
        <v>75</v>
      </c>
      <c r="D37">
        <v>94.089299999999994</v>
      </c>
      <c r="E37" s="1">
        <v>1</v>
      </c>
      <c r="F37" s="15">
        <f t="shared" si="0"/>
        <v>4.5563825665859561</v>
      </c>
    </row>
    <row r="38" spans="1:6">
      <c r="A38" t="s">
        <v>128</v>
      </c>
      <c r="B38" t="s">
        <v>150</v>
      </c>
      <c r="C38" s="1">
        <v>75</v>
      </c>
      <c r="D38">
        <v>64.263199999999998</v>
      </c>
      <c r="E38" s="1">
        <v>1</v>
      </c>
      <c r="F38" s="15">
        <f t="shared" si="0"/>
        <v>3.1120193704600485</v>
      </c>
    </row>
    <row r="39" spans="1:6">
      <c r="A39" t="s">
        <v>129</v>
      </c>
      <c r="B39" t="s">
        <v>150</v>
      </c>
      <c r="C39" s="1">
        <v>100</v>
      </c>
      <c r="D39">
        <v>76.577200000000005</v>
      </c>
      <c r="E39" s="1">
        <v>1</v>
      </c>
      <c r="F39" s="15">
        <f t="shared" si="0"/>
        <v>3.7083389830508477</v>
      </c>
    </row>
    <row r="40" spans="1:6">
      <c r="A40" t="s">
        <v>130</v>
      </c>
      <c r="B40" t="s">
        <v>151</v>
      </c>
      <c r="C40" s="1">
        <v>100</v>
      </c>
      <c r="D40">
        <v>92.001199999999997</v>
      </c>
      <c r="E40" s="1">
        <v>1</v>
      </c>
      <c r="F40" s="15">
        <f t="shared" si="0"/>
        <v>4.4552639225181601</v>
      </c>
    </row>
    <row r="41" spans="1:6">
      <c r="A41" t="s">
        <v>131</v>
      </c>
      <c r="B41" t="s">
        <v>151</v>
      </c>
      <c r="C41" s="1">
        <v>5</v>
      </c>
      <c r="D41">
        <v>99.465999999999994</v>
      </c>
      <c r="E41" s="1">
        <v>1</v>
      </c>
      <c r="F41" s="15">
        <f t="shared" si="0"/>
        <v>4.8167554479418886</v>
      </c>
    </row>
    <row r="42" spans="1:6">
      <c r="A42" t="s">
        <v>132</v>
      </c>
      <c r="B42" t="s">
        <v>24</v>
      </c>
      <c r="C42" s="1">
        <v>5</v>
      </c>
      <c r="D42">
        <v>191.50980000000001</v>
      </c>
      <c r="E42" s="1">
        <v>1</v>
      </c>
      <c r="F42" s="15">
        <f t="shared" si="0"/>
        <v>9.2740823244552075</v>
      </c>
    </row>
    <row r="43" spans="1:6">
      <c r="A43" t="s">
        <v>133</v>
      </c>
      <c r="B43" t="s">
        <v>24</v>
      </c>
      <c r="C43" s="1">
        <v>25</v>
      </c>
      <c r="D43">
        <v>184.72319999999999</v>
      </c>
      <c r="E43" s="1">
        <v>1</v>
      </c>
      <c r="F43" s="15">
        <f t="shared" si="0"/>
        <v>8.9454334140435829</v>
      </c>
    </row>
    <row r="44" spans="1:6">
      <c r="A44" t="s">
        <v>134</v>
      </c>
      <c r="B44" t="s">
        <v>32</v>
      </c>
      <c r="C44" s="1">
        <v>25</v>
      </c>
      <c r="D44">
        <v>140.85400000000001</v>
      </c>
      <c r="E44" s="1">
        <v>1</v>
      </c>
      <c r="F44" s="15">
        <f t="shared" si="0"/>
        <v>6.8210169491525434</v>
      </c>
    </row>
    <row r="45" spans="1:6">
      <c r="A45" t="s">
        <v>135</v>
      </c>
      <c r="B45" t="s">
        <v>32</v>
      </c>
      <c r="C45" s="1">
        <v>45</v>
      </c>
      <c r="D45">
        <v>141.1936</v>
      </c>
      <c r="E45" s="1">
        <v>1</v>
      </c>
      <c r="F45" s="15">
        <f t="shared" si="0"/>
        <v>6.8374624697336568</v>
      </c>
    </row>
    <row r="46" spans="1:6">
      <c r="B46"/>
      <c r="D46"/>
      <c r="F46" s="15"/>
    </row>
    <row r="47" spans="1:6">
      <c r="B47"/>
      <c r="D47"/>
      <c r="F47" s="15"/>
    </row>
    <row r="48" spans="1:6">
      <c r="B48"/>
      <c r="D48"/>
      <c r="F48" s="15"/>
    </row>
    <row r="49" spans="1:6">
      <c r="B49"/>
      <c r="D49"/>
      <c r="F49" s="15"/>
    </row>
    <row r="50" spans="1:6">
      <c r="B50"/>
      <c r="D50"/>
      <c r="F50" s="15"/>
    </row>
    <row r="51" spans="1:6" ht="15" thickBot="1">
      <c r="B51" s="14"/>
      <c r="C51" s="9"/>
      <c r="F51" s="7"/>
    </row>
    <row r="52" spans="1:6">
      <c r="B52" s="14"/>
      <c r="C52" s="9"/>
      <c r="F52" s="15"/>
    </row>
    <row r="53" spans="1:6">
      <c r="B53" s="14"/>
      <c r="C53" s="9"/>
      <c r="F53" s="15"/>
    </row>
    <row r="54" spans="1:6">
      <c r="B54" s="13"/>
      <c r="F54" s="15"/>
    </row>
    <row r="55" spans="1:6">
      <c r="B55" s="13"/>
      <c r="F55" s="15"/>
    </row>
    <row r="56" spans="1:6">
      <c r="B56" s="13"/>
      <c r="F56" s="15"/>
    </row>
    <row r="57" spans="1:6">
      <c r="A57" s="12"/>
      <c r="B57" s="13"/>
      <c r="C57" s="9"/>
      <c r="E57" s="9"/>
      <c r="F57" s="15"/>
    </row>
    <row r="58" spans="1:6">
      <c r="A58" s="12"/>
      <c r="B58" s="14"/>
      <c r="C58" s="9"/>
      <c r="E58" s="9"/>
      <c r="F58" s="15"/>
    </row>
    <row r="59" spans="1:6">
      <c r="A59" s="12"/>
      <c r="B59" s="14"/>
      <c r="C59" s="9"/>
      <c r="E59" s="9"/>
      <c r="F59" s="15"/>
    </row>
    <row r="60" spans="1:6">
      <c r="A60" s="12"/>
      <c r="B60" s="14"/>
      <c r="C60" s="9"/>
      <c r="E60" s="9"/>
      <c r="F60" s="15"/>
    </row>
    <row r="61" spans="1:6">
      <c r="A61" s="12"/>
      <c r="B61" s="14"/>
      <c r="C61" s="9"/>
      <c r="E61" s="9"/>
      <c r="F61" s="15"/>
    </row>
    <row r="62" spans="1:6">
      <c r="A62" s="12"/>
      <c r="B62" s="14"/>
      <c r="C62" s="9"/>
      <c r="D62" s="9"/>
      <c r="E62" s="9"/>
      <c r="F62" s="8"/>
    </row>
    <row r="63" spans="1:6">
      <c r="A63" s="12"/>
      <c r="B63" s="9"/>
      <c r="C63" s="9"/>
      <c r="D63" s="9"/>
      <c r="E63" s="9"/>
      <c r="F63" s="8"/>
    </row>
    <row r="64" spans="1:6">
      <c r="A64" s="12"/>
      <c r="B64" s="9"/>
      <c r="C64" s="9"/>
      <c r="D64" s="9"/>
      <c r="E64" s="9"/>
      <c r="F64" s="9"/>
    </row>
    <row r="65" spans="1:6">
      <c r="A65" s="12"/>
      <c r="B65" s="9"/>
      <c r="C65" s="9"/>
      <c r="D65" s="9"/>
      <c r="E65" s="9"/>
      <c r="F65" s="9"/>
    </row>
    <row r="66" spans="1:6" s="12" customFormat="1">
      <c r="B66" s="9"/>
      <c r="C66" s="9"/>
      <c r="D66" s="9"/>
      <c r="E66" s="9"/>
      <c r="F66" s="9"/>
    </row>
    <row r="67" spans="1:6" s="12" customFormat="1">
      <c r="B67" s="9"/>
      <c r="C67" s="9"/>
      <c r="D67" s="9"/>
      <c r="E67" s="9"/>
      <c r="F67" s="9"/>
    </row>
    <row r="68" spans="1:6" s="12" customFormat="1">
      <c r="A68"/>
      <c r="B68" s="1"/>
      <c r="C68" s="1"/>
      <c r="D68" s="1"/>
      <c r="E68" s="1"/>
      <c r="F68" s="1"/>
    </row>
    <row r="69" spans="1:6" s="12" customFormat="1">
      <c r="A69"/>
      <c r="B69" s="1"/>
      <c r="C69" s="1"/>
      <c r="D69" s="1"/>
      <c r="E69" s="1"/>
      <c r="F69" s="1"/>
    </row>
    <row r="70" spans="1:6" s="12" customFormat="1">
      <c r="A70"/>
      <c r="B70" s="1"/>
      <c r="C70" s="1"/>
      <c r="D70" s="1"/>
      <c r="E70" s="1"/>
      <c r="F70" s="1"/>
    </row>
    <row r="71" spans="1:6" s="12" customFormat="1">
      <c r="A71"/>
      <c r="B71" s="1"/>
      <c r="C71" s="1"/>
      <c r="D71" s="1"/>
      <c r="E71" s="1"/>
      <c r="F71" s="1"/>
    </row>
    <row r="72" spans="1:6" s="12" customFormat="1">
      <c r="A72"/>
      <c r="B72" s="1"/>
      <c r="C72" s="1"/>
      <c r="D72" s="1"/>
      <c r="E72" s="1"/>
      <c r="F72" s="1"/>
    </row>
    <row r="73" spans="1:6" s="12" customFormat="1">
      <c r="A73"/>
      <c r="B73" s="1"/>
      <c r="C73" s="1"/>
      <c r="D73" s="1"/>
      <c r="E73" s="1"/>
      <c r="F73" s="1"/>
    </row>
    <row r="74" spans="1:6" s="12" customFormat="1">
      <c r="A74"/>
      <c r="B74" s="1"/>
      <c r="C74" s="1"/>
      <c r="D74" s="1"/>
      <c r="E74" s="1"/>
      <c r="F74" s="1"/>
    </row>
    <row r="75" spans="1:6" s="12" customFormat="1">
      <c r="A75"/>
      <c r="B75" s="1"/>
      <c r="C75" s="1"/>
      <c r="D75" s="1"/>
      <c r="E75" s="1"/>
      <c r="F75" s="1"/>
    </row>
    <row r="76" spans="1:6" s="12" customFormat="1">
      <c r="A76"/>
      <c r="B76" s="1"/>
      <c r="C76" s="1"/>
      <c r="D76" s="1"/>
      <c r="E76" s="1"/>
      <c r="F76" s="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22" workbookViewId="0">
      <selection activeCell="F22" sqref="F22:F25"/>
    </sheetView>
  </sheetViews>
  <sheetFormatPr baseColWidth="10" defaultColWidth="8.83203125" defaultRowHeight="14" x14ac:dyDescent="0"/>
  <cols>
    <col min="1" max="1" width="23.33203125" customWidth="1"/>
    <col min="2" max="2" width="15.1640625" style="1" bestFit="1" customWidth="1"/>
    <col min="3" max="3" width="10.83203125" style="1" customWidth="1"/>
    <col min="4" max="4" width="12" style="1" customWidth="1"/>
    <col min="5" max="5" width="13.6640625" style="1" customWidth="1"/>
    <col min="6" max="6" width="8.83203125" style="1"/>
    <col min="10" max="10" width="10.33203125" customWidth="1"/>
  </cols>
  <sheetData>
    <row r="1" spans="1:17">
      <c r="A1" t="s">
        <v>18</v>
      </c>
    </row>
    <row r="2" spans="1:17">
      <c r="B2" s="1" t="s">
        <v>13</v>
      </c>
      <c r="C2" s="1" t="s">
        <v>15</v>
      </c>
      <c r="E2" s="1" t="s">
        <v>4</v>
      </c>
      <c r="F2" s="1" t="s">
        <v>5</v>
      </c>
    </row>
    <row r="3" spans="1:17" ht="15" thickBot="1">
      <c r="A3" s="2" t="s">
        <v>12</v>
      </c>
      <c r="B3" s="3" t="s">
        <v>2</v>
      </c>
      <c r="C3" s="3" t="s">
        <v>16</v>
      </c>
      <c r="D3" s="3" t="s">
        <v>0</v>
      </c>
      <c r="E3" s="3" t="s">
        <v>3</v>
      </c>
      <c r="F3" s="3" t="s">
        <v>1</v>
      </c>
    </row>
    <row r="4" spans="1:17">
      <c r="A4" t="s">
        <v>51</v>
      </c>
      <c r="B4" s="1">
        <v>0</v>
      </c>
      <c r="C4" s="1" t="s">
        <v>31</v>
      </c>
      <c r="D4">
        <v>14.740600000000001</v>
      </c>
      <c r="E4" s="1">
        <v>1</v>
      </c>
      <c r="F4" s="15">
        <f t="shared" ref="F4:F19" si="0">E4*D4/$Q$8</f>
        <v>0.6944269091251708</v>
      </c>
    </row>
    <row r="5" spans="1:17">
      <c r="A5" t="s">
        <v>63</v>
      </c>
      <c r="B5" s="18">
        <v>2</v>
      </c>
      <c r="C5" s="1" t="s">
        <v>29</v>
      </c>
      <c r="D5">
        <v>50.522199999999998</v>
      </c>
      <c r="E5" s="1">
        <v>1</v>
      </c>
      <c r="F5" s="15">
        <f t="shared" si="0"/>
        <v>2.3800913930371697</v>
      </c>
    </row>
    <row r="6" spans="1:17">
      <c r="A6" t="s">
        <v>65</v>
      </c>
      <c r="B6" s="18">
        <v>2</v>
      </c>
      <c r="C6" s="1" t="s">
        <v>29</v>
      </c>
      <c r="D6">
        <v>49.86</v>
      </c>
      <c r="E6" s="1">
        <v>1</v>
      </c>
      <c r="F6" s="15">
        <f t="shared" si="0"/>
        <v>2.3488952748857588</v>
      </c>
    </row>
    <row r="7" spans="1:17" ht="15" thickBot="1">
      <c r="A7" t="s">
        <v>66</v>
      </c>
      <c r="B7" s="18">
        <v>2</v>
      </c>
      <c r="C7" s="1" t="s">
        <v>29</v>
      </c>
      <c r="D7">
        <v>50.265700000000002</v>
      </c>
      <c r="E7" s="1">
        <v>1</v>
      </c>
      <c r="F7" s="15">
        <f t="shared" si="0"/>
        <v>2.3680077260093277</v>
      </c>
      <c r="P7" t="s">
        <v>8</v>
      </c>
    </row>
    <row r="8" spans="1:17">
      <c r="A8" t="s">
        <v>41</v>
      </c>
      <c r="B8" s="18">
        <v>20</v>
      </c>
      <c r="C8" s="1" t="s">
        <v>29</v>
      </c>
      <c r="D8">
        <v>433.2244</v>
      </c>
      <c r="E8" s="1">
        <v>1</v>
      </c>
      <c r="F8" s="15">
        <f t="shared" si="0"/>
        <v>20.409120459791776</v>
      </c>
      <c r="P8" s="4" t="s">
        <v>6</v>
      </c>
      <c r="Q8">
        <v>21.227</v>
      </c>
    </row>
    <row r="9" spans="1:17" ht="15" thickBot="1">
      <c r="A9" t="s">
        <v>40</v>
      </c>
      <c r="B9" s="18">
        <v>20</v>
      </c>
      <c r="C9" s="1" t="s">
        <v>29</v>
      </c>
      <c r="D9">
        <v>427.83879999999999</v>
      </c>
      <c r="E9" s="1">
        <v>1</v>
      </c>
      <c r="F9" s="15">
        <f t="shared" si="0"/>
        <v>20.155405851038772</v>
      </c>
      <c r="P9" s="5" t="s">
        <v>7</v>
      </c>
      <c r="Q9" s="6"/>
    </row>
    <row r="10" spans="1:17">
      <c r="A10" t="s">
        <v>44</v>
      </c>
      <c r="B10" s="18">
        <v>200</v>
      </c>
      <c r="C10" s="1" t="s">
        <v>29</v>
      </c>
      <c r="D10">
        <v>4223.5871999999999</v>
      </c>
      <c r="E10" s="1">
        <v>1</v>
      </c>
      <c r="F10" s="15">
        <f t="shared" si="0"/>
        <v>198.9724030715598</v>
      </c>
    </row>
    <row r="11" spans="1:17">
      <c r="A11" t="s">
        <v>46</v>
      </c>
      <c r="B11" s="18">
        <v>200</v>
      </c>
      <c r="C11" s="1" t="s">
        <v>29</v>
      </c>
      <c r="D11">
        <v>4202.8631999999998</v>
      </c>
      <c r="E11" s="1">
        <v>1</v>
      </c>
      <c r="F11" s="15">
        <f t="shared" si="0"/>
        <v>197.99609930748574</v>
      </c>
    </row>
    <row r="12" spans="1:17">
      <c r="A12" t="s">
        <v>47</v>
      </c>
      <c r="B12" s="18">
        <v>600</v>
      </c>
      <c r="C12" s="1" t="s">
        <v>29</v>
      </c>
      <c r="D12">
        <v>12724.9485</v>
      </c>
      <c r="E12" s="1">
        <v>1</v>
      </c>
      <c r="F12" s="15">
        <f t="shared" si="0"/>
        <v>599.46994393932255</v>
      </c>
    </row>
    <row r="13" spans="1:17">
      <c r="A13" t="s">
        <v>49</v>
      </c>
      <c r="B13" s="18">
        <v>600</v>
      </c>
      <c r="C13" s="1" t="s">
        <v>29</v>
      </c>
      <c r="D13">
        <v>12797.636</v>
      </c>
      <c r="E13" s="1">
        <v>1</v>
      </c>
      <c r="F13" s="15">
        <f t="shared" si="0"/>
        <v>602.89423846987324</v>
      </c>
    </row>
    <row r="14" spans="1:17">
      <c r="A14" t="s">
        <v>50</v>
      </c>
      <c r="B14" s="18">
        <v>600</v>
      </c>
      <c r="C14" s="1" t="s">
        <v>29</v>
      </c>
      <c r="D14">
        <v>12725.200800000001</v>
      </c>
      <c r="E14" s="1">
        <v>1</v>
      </c>
      <c r="F14" s="15">
        <f t="shared" si="0"/>
        <v>599.48182974513588</v>
      </c>
    </row>
    <row r="15" spans="1:17">
      <c r="A15" t="s">
        <v>87</v>
      </c>
      <c r="B15" s="1">
        <v>2</v>
      </c>
      <c r="C15" s="1" t="s">
        <v>29</v>
      </c>
      <c r="D15">
        <v>50.726900000000001</v>
      </c>
      <c r="E15" s="1">
        <v>1</v>
      </c>
      <c r="F15" s="15">
        <f t="shared" si="0"/>
        <v>2.389734771752956</v>
      </c>
    </row>
    <row r="16" spans="1:17">
      <c r="A16" t="s">
        <v>88</v>
      </c>
      <c r="B16" s="1">
        <v>2</v>
      </c>
      <c r="C16" s="1" t="s">
        <v>29</v>
      </c>
      <c r="D16">
        <v>59.528399999999998</v>
      </c>
      <c r="E16" s="1">
        <v>1</v>
      </c>
      <c r="F16" s="15">
        <f t="shared" si="0"/>
        <v>2.8043717906439909</v>
      </c>
    </row>
    <row r="17" spans="1:6">
      <c r="A17" t="s">
        <v>89</v>
      </c>
      <c r="B17" s="1">
        <v>20</v>
      </c>
      <c r="C17" s="1" t="s">
        <v>29</v>
      </c>
      <c r="D17">
        <v>436.82080000000002</v>
      </c>
      <c r="E17" s="1">
        <v>1</v>
      </c>
      <c r="F17" s="15">
        <f t="shared" si="0"/>
        <v>20.578546191171622</v>
      </c>
    </row>
    <row r="18" spans="1:6">
      <c r="A18" t="s">
        <v>91</v>
      </c>
      <c r="B18" s="1">
        <v>20</v>
      </c>
      <c r="C18" s="1" t="s">
        <v>29</v>
      </c>
      <c r="D18">
        <v>450.41140000000001</v>
      </c>
      <c r="E18" s="1">
        <v>1</v>
      </c>
      <c r="F18" s="15">
        <f t="shared" si="0"/>
        <v>21.218796815376642</v>
      </c>
    </row>
    <row r="19" spans="1:6">
      <c r="A19" t="s">
        <v>37</v>
      </c>
      <c r="B19" s="1" t="s">
        <v>17</v>
      </c>
      <c r="C19" s="1" t="s">
        <v>30</v>
      </c>
      <c r="D19">
        <v>151.8888</v>
      </c>
      <c r="E19" s="1">
        <v>1</v>
      </c>
      <c r="F19" s="15">
        <f t="shared" si="0"/>
        <v>7.1554529608517452</v>
      </c>
    </row>
    <row r="20" spans="1:6">
      <c r="A20" t="s">
        <v>38</v>
      </c>
      <c r="B20" s="1" t="s">
        <v>17</v>
      </c>
      <c r="C20" s="1" t="s">
        <v>30</v>
      </c>
      <c r="D20">
        <v>120.65260000000001</v>
      </c>
      <c r="E20" s="1">
        <v>1</v>
      </c>
      <c r="F20" s="15">
        <f t="shared" ref="F20:F31" si="1">E20*D20/$Q$8</f>
        <v>5.6839214208319593</v>
      </c>
    </row>
    <row r="21" spans="1:6">
      <c r="A21" t="s">
        <v>39</v>
      </c>
      <c r="B21" s="1" t="s">
        <v>17</v>
      </c>
      <c r="C21" s="1" t="s">
        <v>30</v>
      </c>
      <c r="D21">
        <v>121.7184</v>
      </c>
      <c r="E21" s="1">
        <v>1</v>
      </c>
      <c r="F21" s="15">
        <f t="shared" si="1"/>
        <v>5.7341310594996937</v>
      </c>
    </row>
    <row r="22" spans="1:6">
      <c r="A22" t="s">
        <v>53</v>
      </c>
      <c r="B22" t="s">
        <v>32</v>
      </c>
      <c r="C22" s="1">
        <v>5</v>
      </c>
      <c r="D22">
        <v>134.07759999999999</v>
      </c>
      <c r="E22" s="1">
        <v>1</v>
      </c>
      <c r="F22" s="15">
        <f t="shared" si="1"/>
        <v>6.316370660008479</v>
      </c>
    </row>
    <row r="23" spans="1:6">
      <c r="A23" t="s">
        <v>54</v>
      </c>
      <c r="B23" t="s">
        <v>32</v>
      </c>
      <c r="C23" s="1">
        <v>5</v>
      </c>
      <c r="D23">
        <v>120.8847</v>
      </c>
      <c r="E23" s="1">
        <v>1</v>
      </c>
      <c r="F23" s="15">
        <f t="shared" si="1"/>
        <v>5.694855608423234</v>
      </c>
    </row>
    <row r="24" spans="1:6">
      <c r="A24" t="s">
        <v>55</v>
      </c>
      <c r="B24" t="s">
        <v>34</v>
      </c>
      <c r="C24" s="1">
        <v>25</v>
      </c>
      <c r="D24">
        <v>105.8432</v>
      </c>
      <c r="E24" s="1">
        <v>1</v>
      </c>
      <c r="F24" s="15">
        <f>E24*D24/$Q$8</f>
        <v>4.9862533565741742</v>
      </c>
    </row>
    <row r="25" spans="1:6">
      <c r="A25" t="s">
        <v>56</v>
      </c>
      <c r="B25" t="s">
        <v>34</v>
      </c>
      <c r="C25" s="1">
        <v>25</v>
      </c>
      <c r="D25">
        <v>100.3742</v>
      </c>
      <c r="E25" s="1">
        <v>1</v>
      </c>
      <c r="F25" s="15">
        <f>E25*D25/$Q$8</f>
        <v>4.7286097894191359</v>
      </c>
    </row>
    <row r="26" spans="1:6">
      <c r="A26" t="s">
        <v>57</v>
      </c>
      <c r="B26" t="s">
        <v>33</v>
      </c>
      <c r="C26" s="1">
        <v>45</v>
      </c>
      <c r="D26">
        <v>100.0772</v>
      </c>
      <c r="E26" s="1">
        <v>1</v>
      </c>
      <c r="F26" s="15">
        <f>E26*D26/$Q$8</f>
        <v>4.7146181749658451</v>
      </c>
    </row>
    <row r="27" spans="1:6">
      <c r="A27" t="s">
        <v>58</v>
      </c>
      <c r="B27" t="s">
        <v>33</v>
      </c>
      <c r="C27" s="1">
        <v>45</v>
      </c>
      <c r="D27">
        <v>99.278899999999993</v>
      </c>
      <c r="E27" s="1">
        <v>1</v>
      </c>
      <c r="F27" s="15">
        <f>E27*D27/$Q$8</f>
        <v>4.6770104112686672</v>
      </c>
    </row>
    <row r="28" spans="1:6">
      <c r="A28" t="s">
        <v>59</v>
      </c>
      <c r="B28" t="s">
        <v>35</v>
      </c>
      <c r="C28" s="1">
        <v>75</v>
      </c>
      <c r="D28">
        <v>104.67619999999999</v>
      </c>
      <c r="E28" s="1">
        <v>1</v>
      </c>
      <c r="F28" s="15">
        <f t="shared" si="1"/>
        <v>4.9312762048334662</v>
      </c>
    </row>
    <row r="29" spans="1:6">
      <c r="A29" t="s">
        <v>60</v>
      </c>
      <c r="B29" t="s">
        <v>35</v>
      </c>
      <c r="C29" s="1">
        <v>75</v>
      </c>
      <c r="D29">
        <v>98.296300000000002</v>
      </c>
      <c r="E29" s="1">
        <v>1</v>
      </c>
      <c r="F29" s="15">
        <f t="shared" si="1"/>
        <v>4.630720309040373</v>
      </c>
    </row>
    <row r="30" spans="1:6">
      <c r="A30" t="s">
        <v>61</v>
      </c>
      <c r="B30" t="s">
        <v>36</v>
      </c>
      <c r="C30" s="1">
        <v>100</v>
      </c>
      <c r="D30">
        <v>91.676400000000001</v>
      </c>
      <c r="E30" s="1">
        <v>1</v>
      </c>
      <c r="F30" s="15">
        <f t="shared" si="1"/>
        <v>4.3188580581335092</v>
      </c>
    </row>
    <row r="31" spans="1:6">
      <c r="A31" t="s">
        <v>62</v>
      </c>
      <c r="B31" t="s">
        <v>36</v>
      </c>
      <c r="C31" s="1">
        <v>100</v>
      </c>
      <c r="D31">
        <v>111.012</v>
      </c>
      <c r="E31" s="1">
        <v>1</v>
      </c>
      <c r="F31" s="15">
        <f t="shared" si="1"/>
        <v>5.2297545578744051</v>
      </c>
    </row>
    <row r="32" spans="1:6">
      <c r="A32" t="s">
        <v>67</v>
      </c>
      <c r="B32" t="s">
        <v>19</v>
      </c>
      <c r="C32" s="1">
        <v>5</v>
      </c>
      <c r="D32">
        <v>68.174099999999996</v>
      </c>
      <c r="E32" s="1">
        <v>1</v>
      </c>
      <c r="F32" s="15">
        <f t="shared" ref="F32:F44" si="2">E32*D32/$Q$8</f>
        <v>3.21166910067367</v>
      </c>
    </row>
    <row r="33" spans="1:6">
      <c r="A33" t="s">
        <v>68</v>
      </c>
      <c r="B33" t="s">
        <v>19</v>
      </c>
      <c r="C33" s="1">
        <v>5</v>
      </c>
      <c r="D33">
        <v>55.763199999999998</v>
      </c>
      <c r="E33" s="1">
        <v>1</v>
      </c>
      <c r="F33" s="15">
        <f t="shared" si="2"/>
        <v>2.6269939228341261</v>
      </c>
    </row>
    <row r="34" spans="1:6">
      <c r="A34" t="s">
        <v>69</v>
      </c>
      <c r="B34" t="s">
        <v>20</v>
      </c>
      <c r="C34" s="1">
        <v>25</v>
      </c>
      <c r="D34">
        <v>76.871600000000001</v>
      </c>
      <c r="E34" s="1">
        <v>1</v>
      </c>
      <c r="F34" s="15">
        <f t="shared" si="2"/>
        <v>3.621406699015405</v>
      </c>
    </row>
    <row r="35" spans="1:6">
      <c r="A35" t="s">
        <v>70</v>
      </c>
      <c r="B35" t="s">
        <v>20</v>
      </c>
      <c r="C35" s="1">
        <v>25</v>
      </c>
      <c r="D35">
        <v>73.429599999999994</v>
      </c>
      <c r="E35" s="1">
        <v>1</v>
      </c>
      <c r="F35" s="15">
        <f t="shared" si="2"/>
        <v>3.4592547227587502</v>
      </c>
    </row>
    <row r="36" spans="1:6">
      <c r="A36" t="s">
        <v>71</v>
      </c>
      <c r="B36" t="s">
        <v>21</v>
      </c>
      <c r="C36" s="1">
        <v>45</v>
      </c>
      <c r="D36">
        <v>69.457999999999998</v>
      </c>
      <c r="E36" s="1">
        <v>1</v>
      </c>
      <c r="F36" s="15">
        <f t="shared" si="2"/>
        <v>3.2721533895510433</v>
      </c>
    </row>
    <row r="37" spans="1:6">
      <c r="A37" t="s">
        <v>72</v>
      </c>
      <c r="B37" t="s">
        <v>21</v>
      </c>
      <c r="C37" s="1">
        <v>45</v>
      </c>
      <c r="D37">
        <v>65.831900000000005</v>
      </c>
      <c r="E37" s="1">
        <v>1</v>
      </c>
      <c r="F37" s="15">
        <f t="shared" si="2"/>
        <v>3.1013284967258681</v>
      </c>
    </row>
    <row r="38" spans="1:6">
      <c r="A38" t="s">
        <v>73</v>
      </c>
      <c r="B38" t="s">
        <v>22</v>
      </c>
      <c r="C38" s="1">
        <v>75</v>
      </c>
      <c r="D38">
        <v>75.625799999999998</v>
      </c>
      <c r="E38" s="1">
        <v>1</v>
      </c>
      <c r="F38" s="15">
        <f t="shared" si="2"/>
        <v>3.5627172940123426</v>
      </c>
    </row>
    <row r="39" spans="1:6">
      <c r="A39" t="s">
        <v>74</v>
      </c>
      <c r="B39" t="s">
        <v>22</v>
      </c>
      <c r="C39" s="1">
        <v>75</v>
      </c>
      <c r="D39">
        <v>76.401200000000003</v>
      </c>
      <c r="E39" s="1">
        <v>1</v>
      </c>
      <c r="F39" s="15">
        <f t="shared" si="2"/>
        <v>3.5992462429924155</v>
      </c>
    </row>
    <row r="40" spans="1:6">
      <c r="A40" t="s">
        <v>75</v>
      </c>
      <c r="B40" t="s">
        <v>23</v>
      </c>
      <c r="C40" s="1">
        <v>100</v>
      </c>
      <c r="D40">
        <v>87.628399999999999</v>
      </c>
      <c r="E40" s="1">
        <v>1</v>
      </c>
      <c r="F40" s="15">
        <f t="shared" si="2"/>
        <v>4.1281575352145854</v>
      </c>
    </row>
    <row r="41" spans="1:6">
      <c r="A41" t="s">
        <v>76</v>
      </c>
      <c r="B41" t="s">
        <v>23</v>
      </c>
      <c r="C41" s="1">
        <v>100</v>
      </c>
      <c r="D41">
        <v>94.871300000000005</v>
      </c>
      <c r="E41" s="1">
        <v>1</v>
      </c>
      <c r="F41" s="15">
        <f t="shared" si="2"/>
        <v>4.4693691996042775</v>
      </c>
    </row>
    <row r="42" spans="1:6">
      <c r="A42" t="s">
        <v>77</v>
      </c>
      <c r="B42" t="s">
        <v>24</v>
      </c>
      <c r="C42" s="1">
        <v>5</v>
      </c>
      <c r="D42">
        <v>152.17400000000001</v>
      </c>
      <c r="E42" s="1">
        <v>1</v>
      </c>
      <c r="F42" s="15">
        <f t="shared" si="2"/>
        <v>7.1688886795119426</v>
      </c>
    </row>
    <row r="43" spans="1:6">
      <c r="A43" t="s">
        <v>78</v>
      </c>
      <c r="B43" t="s">
        <v>24</v>
      </c>
      <c r="C43" s="1">
        <v>5</v>
      </c>
      <c r="D43">
        <v>146.98679999999999</v>
      </c>
      <c r="E43" s="1">
        <v>1</v>
      </c>
      <c r="F43" s="15">
        <f t="shared" si="2"/>
        <v>6.9245206576529883</v>
      </c>
    </row>
    <row r="44" spans="1:6">
      <c r="A44" t="s">
        <v>79</v>
      </c>
      <c r="B44" t="s">
        <v>25</v>
      </c>
      <c r="C44" s="1">
        <v>25</v>
      </c>
      <c r="D44">
        <v>129.49680000000001</v>
      </c>
      <c r="E44" s="1">
        <v>1</v>
      </c>
      <c r="F44" s="15">
        <f t="shared" si="2"/>
        <v>6.1005700287369864</v>
      </c>
    </row>
    <row r="45" spans="1:6">
      <c r="A45" t="s">
        <v>80</v>
      </c>
      <c r="B45" t="s">
        <v>25</v>
      </c>
      <c r="C45" s="1">
        <v>25</v>
      </c>
      <c r="D45">
        <v>123.03319999999999</v>
      </c>
      <c r="E45" s="1">
        <v>1</v>
      </c>
      <c r="F45" s="15">
        <f t="shared" ref="F45:F51" si="3">E45*D45/$Q$8</f>
        <v>5.7960710415979646</v>
      </c>
    </row>
    <row r="46" spans="1:6">
      <c r="A46" t="s">
        <v>81</v>
      </c>
      <c r="B46" t="s">
        <v>26</v>
      </c>
      <c r="C46" s="1">
        <v>45</v>
      </c>
      <c r="D46">
        <v>76.871799999999993</v>
      </c>
      <c r="E46" s="1">
        <v>1</v>
      </c>
      <c r="F46" s="15">
        <f t="shared" si="3"/>
        <v>3.6214161209779991</v>
      </c>
    </row>
    <row r="47" spans="1:6">
      <c r="A47" t="s">
        <v>82</v>
      </c>
      <c r="B47" t="s">
        <v>26</v>
      </c>
      <c r="C47" s="1">
        <v>45</v>
      </c>
      <c r="D47">
        <v>72.234300000000005</v>
      </c>
      <c r="E47" s="1">
        <v>1</v>
      </c>
      <c r="F47" s="15">
        <f t="shared" si="3"/>
        <v>3.402944363310878</v>
      </c>
    </row>
    <row r="48" spans="1:6">
      <c r="A48" t="s">
        <v>83</v>
      </c>
      <c r="B48" t="s">
        <v>27</v>
      </c>
      <c r="C48" s="1">
        <v>75</v>
      </c>
      <c r="D48">
        <v>93.657399999999996</v>
      </c>
      <c r="E48" s="1">
        <v>1</v>
      </c>
      <c r="F48" s="15">
        <f t="shared" si="3"/>
        <v>4.4121825976350868</v>
      </c>
    </row>
    <row r="49" spans="1:6">
      <c r="A49" t="s">
        <v>84</v>
      </c>
      <c r="B49" t="s">
        <v>27</v>
      </c>
      <c r="C49" s="1">
        <v>75</v>
      </c>
      <c r="D49">
        <v>105.15</v>
      </c>
      <c r="E49" s="1">
        <v>1</v>
      </c>
      <c r="F49" s="15">
        <f t="shared" si="3"/>
        <v>4.9535968342205683</v>
      </c>
    </row>
    <row r="50" spans="1:6">
      <c r="A50" t="s">
        <v>85</v>
      </c>
      <c r="B50" t="s">
        <v>28</v>
      </c>
      <c r="C50" s="1">
        <v>100</v>
      </c>
      <c r="D50">
        <v>120.4624</v>
      </c>
      <c r="E50" s="1">
        <v>1</v>
      </c>
      <c r="F50" s="15">
        <f t="shared" si="3"/>
        <v>5.6749611344042963</v>
      </c>
    </row>
    <row r="51" spans="1:6">
      <c r="A51" t="s">
        <v>86</v>
      </c>
      <c r="B51" t="s">
        <v>28</v>
      </c>
      <c r="C51" s="1">
        <v>100</v>
      </c>
      <c r="D51">
        <v>108.348</v>
      </c>
      <c r="E51" s="1">
        <v>1</v>
      </c>
      <c r="F51" s="15">
        <f t="shared" si="3"/>
        <v>5.1042540161115557</v>
      </c>
    </row>
    <row r="52" spans="1:6" ht="15" thickBot="1">
      <c r="B52" s="14"/>
      <c r="C52" s="9"/>
      <c r="F52" s="7" t="s">
        <v>14</v>
      </c>
    </row>
    <row r="53" spans="1:6">
      <c r="B53" s="14"/>
      <c r="C53" s="9"/>
      <c r="F53" s="15"/>
    </row>
    <row r="54" spans="1:6">
      <c r="B54" s="14"/>
      <c r="C54" s="9"/>
      <c r="F54" s="15"/>
    </row>
    <row r="55" spans="1:6">
      <c r="B55" s="13"/>
      <c r="F55" s="15"/>
    </row>
    <row r="56" spans="1:6">
      <c r="B56" s="13"/>
      <c r="F56" s="15"/>
    </row>
    <row r="57" spans="1:6">
      <c r="B57" s="13"/>
      <c r="F57" s="15"/>
    </row>
    <row r="58" spans="1:6">
      <c r="A58" s="12"/>
      <c r="B58" s="13"/>
      <c r="C58" s="9"/>
      <c r="E58" s="9"/>
      <c r="F58" s="15"/>
    </row>
    <row r="59" spans="1:6">
      <c r="A59" s="12"/>
      <c r="B59" s="14"/>
      <c r="C59" s="9"/>
      <c r="E59" s="9"/>
      <c r="F59" s="15"/>
    </row>
    <row r="60" spans="1:6">
      <c r="A60" s="12"/>
      <c r="B60" s="14"/>
      <c r="C60" s="9"/>
      <c r="E60" s="9"/>
      <c r="F60" s="15"/>
    </row>
    <row r="61" spans="1:6">
      <c r="A61" s="12"/>
      <c r="B61" s="14"/>
      <c r="C61" s="9"/>
      <c r="E61" s="9"/>
      <c r="F61" s="15"/>
    </row>
    <row r="62" spans="1:6">
      <c r="A62" s="12"/>
      <c r="B62" s="14"/>
      <c r="C62" s="9"/>
      <c r="E62" s="9"/>
      <c r="F62" s="15"/>
    </row>
    <row r="63" spans="1:6">
      <c r="A63" s="12"/>
      <c r="B63" s="14"/>
      <c r="C63" s="9"/>
      <c r="D63" s="9"/>
      <c r="E63" s="9"/>
      <c r="F63" s="8"/>
    </row>
    <row r="64" spans="1:6">
      <c r="A64" s="12"/>
      <c r="B64" s="9"/>
      <c r="C64" s="9"/>
      <c r="D64" s="9"/>
      <c r="E64" s="9"/>
      <c r="F64" s="8"/>
    </row>
    <row r="65" spans="1:6">
      <c r="A65" s="12"/>
      <c r="B65" s="9"/>
      <c r="C65" s="9"/>
      <c r="D65" s="9"/>
      <c r="E65" s="9"/>
      <c r="F65" s="9"/>
    </row>
    <row r="66" spans="1:6">
      <c r="A66" s="12"/>
      <c r="B66" s="9"/>
      <c r="C66" s="9"/>
      <c r="D66" s="9"/>
      <c r="E66" s="9"/>
      <c r="F66" s="9"/>
    </row>
    <row r="67" spans="1:6" s="12" customFormat="1">
      <c r="B67" s="9"/>
      <c r="C67" s="9"/>
      <c r="D67" s="9"/>
      <c r="E67" s="9"/>
      <c r="F67" s="9"/>
    </row>
    <row r="68" spans="1:6" s="12" customFormat="1">
      <c r="B68" s="9"/>
      <c r="C68" s="9"/>
      <c r="D68" s="9"/>
      <c r="E68" s="9"/>
      <c r="F68" s="9"/>
    </row>
    <row r="69" spans="1:6" s="12" customFormat="1">
      <c r="A69"/>
      <c r="B69" s="1"/>
      <c r="C69" s="1"/>
      <c r="D69" s="1"/>
      <c r="E69" s="1"/>
      <c r="F69" s="1"/>
    </row>
    <row r="70" spans="1:6" s="12" customFormat="1">
      <c r="A70"/>
      <c r="B70" s="1"/>
      <c r="C70" s="1"/>
      <c r="D70" s="1"/>
      <c r="E70" s="1"/>
      <c r="F70" s="1"/>
    </row>
    <row r="71" spans="1:6" s="12" customFormat="1">
      <c r="A71"/>
      <c r="B71" s="1"/>
      <c r="C71" s="1"/>
      <c r="D71" s="1"/>
      <c r="E71" s="1"/>
      <c r="F71" s="1"/>
    </row>
    <row r="72" spans="1:6" s="12" customFormat="1">
      <c r="A72"/>
      <c r="B72" s="1"/>
      <c r="C72" s="1"/>
      <c r="D72" s="1"/>
      <c r="E72" s="1"/>
      <c r="F72" s="1"/>
    </row>
    <row r="73" spans="1:6" s="12" customFormat="1">
      <c r="A73"/>
      <c r="B73" s="1"/>
      <c r="C73" s="1"/>
      <c r="D73" s="1"/>
      <c r="E73" s="1"/>
      <c r="F73" s="1"/>
    </row>
    <row r="74" spans="1:6" s="12" customFormat="1">
      <c r="A74"/>
      <c r="B74" s="1"/>
      <c r="C74" s="1"/>
      <c r="D74" s="1"/>
      <c r="E74" s="1"/>
      <c r="F74" s="1"/>
    </row>
    <row r="75" spans="1:6" s="12" customFormat="1">
      <c r="A75"/>
      <c r="B75" s="1"/>
      <c r="C75" s="1"/>
      <c r="D75" s="1"/>
      <c r="E75" s="1"/>
      <c r="F75" s="1"/>
    </row>
    <row r="76" spans="1:6" s="12" customFormat="1">
      <c r="A76"/>
      <c r="B76" s="1"/>
      <c r="C76" s="1"/>
      <c r="D76" s="1"/>
      <c r="E76" s="1"/>
      <c r="F76" s="1"/>
    </row>
    <row r="77" spans="1:6" s="12" customFormat="1">
      <c r="A77"/>
      <c r="B77" s="1"/>
      <c r="C77" s="1"/>
      <c r="D77" s="1"/>
      <c r="E77" s="1"/>
      <c r="F77" s="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1" max="1" width="16.5" customWidth="1"/>
    <col min="2" max="2" width="15" customWidth="1"/>
    <col min="3" max="3" width="14.1640625" style="1" customWidth="1"/>
    <col min="4" max="4" width="11" style="1" customWidth="1"/>
    <col min="5" max="5" width="12.1640625" customWidth="1"/>
    <col min="6" max="6" width="13.1640625" style="1" bestFit="1" customWidth="1"/>
    <col min="7" max="7" width="13.1640625" style="1" customWidth="1"/>
    <col min="8" max="8" width="14.6640625" style="1" customWidth="1"/>
    <col min="9" max="9" width="8.83203125" style="1"/>
  </cols>
  <sheetData>
    <row r="1" spans="1:9">
      <c r="A1" t="s">
        <v>152</v>
      </c>
    </row>
    <row r="2" spans="1:9">
      <c r="F2" s="16"/>
      <c r="G2" s="9"/>
      <c r="H2" s="9"/>
      <c r="I2" s="9"/>
    </row>
    <row r="3" spans="1:9" ht="15" thickBot="1">
      <c r="A3" s="7" t="s">
        <v>10</v>
      </c>
      <c r="B3" s="7" t="s">
        <v>14</v>
      </c>
      <c r="C3" s="7" t="s">
        <v>9</v>
      </c>
      <c r="D3" s="7" t="s">
        <v>11</v>
      </c>
      <c r="E3" s="7" t="s">
        <v>14</v>
      </c>
      <c r="F3" s="17"/>
      <c r="G3" s="17"/>
      <c r="H3" s="17"/>
      <c r="I3" s="17"/>
    </row>
    <row r="4" spans="1:9">
      <c r="A4" t="s">
        <v>32</v>
      </c>
      <c r="B4" s="21">
        <v>5</v>
      </c>
      <c r="C4" s="15">
        <v>6.3086434856255584</v>
      </c>
      <c r="D4" s="19">
        <f>AVERAGE(C4:C5)</f>
        <v>5.9982661271349924</v>
      </c>
      <c r="E4" s="21">
        <v>5</v>
      </c>
      <c r="F4" s="9"/>
      <c r="G4" s="9"/>
      <c r="H4" s="8"/>
      <c r="I4" s="9"/>
    </row>
    <row r="5" spans="1:9" ht="15" thickBot="1">
      <c r="A5" t="s">
        <v>32</v>
      </c>
      <c r="B5" s="22"/>
      <c r="C5" s="15">
        <v>5.6878887686444264</v>
      </c>
      <c r="D5" s="20"/>
      <c r="E5" s="22"/>
      <c r="F5" s="9"/>
      <c r="G5" s="9"/>
      <c r="H5" s="8"/>
      <c r="I5" s="9"/>
    </row>
    <row r="6" spans="1:9">
      <c r="A6" t="s">
        <v>34</v>
      </c>
      <c r="B6" s="21">
        <v>25</v>
      </c>
      <c r="C6" s="15">
        <v>4.9801533901096313</v>
      </c>
      <c r="D6" s="19">
        <f t="shared" ref="D6" si="0">AVERAGE(C6:C7)</f>
        <v>4.8514892015244904</v>
      </c>
      <c r="E6" s="21">
        <v>25</v>
      </c>
      <c r="F6" s="9"/>
      <c r="G6" s="9"/>
      <c r="H6" s="8"/>
      <c r="I6" s="9"/>
    </row>
    <row r="7" spans="1:9" ht="15" thickBot="1">
      <c r="A7" t="s">
        <v>34</v>
      </c>
      <c r="B7" s="22"/>
      <c r="C7" s="15">
        <v>4.7228250129393494</v>
      </c>
      <c r="D7" s="20"/>
      <c r="E7" s="22"/>
      <c r="F7" s="9"/>
      <c r="G7" s="9"/>
      <c r="H7" s="8"/>
      <c r="I7" s="9"/>
    </row>
    <row r="8" spans="1:9">
      <c r="A8" t="s">
        <v>33</v>
      </c>
      <c r="B8" s="21">
        <v>45</v>
      </c>
      <c r="C8" s="15">
        <v>4.7088505152213811</v>
      </c>
      <c r="D8" s="19">
        <f t="shared" ref="D8" si="1">AVERAGE(C8:C9)</f>
        <v>4.6900696372276851</v>
      </c>
      <c r="E8" s="21">
        <v>45</v>
      </c>
      <c r="F8" s="9"/>
      <c r="G8" s="9"/>
      <c r="H8" s="8"/>
      <c r="I8" s="9"/>
    </row>
    <row r="9" spans="1:9" ht="15" thickBot="1">
      <c r="A9" t="s">
        <v>33</v>
      </c>
      <c r="B9" s="22"/>
      <c r="C9" s="15">
        <v>4.67128875923399</v>
      </c>
      <c r="D9" s="20"/>
      <c r="E9" s="22"/>
      <c r="F9" s="9"/>
      <c r="G9" s="9"/>
      <c r="H9" s="8"/>
      <c r="I9" s="9"/>
    </row>
    <row r="10" spans="1:9">
      <c r="A10" t="s">
        <v>35</v>
      </c>
      <c r="B10" s="21">
        <v>75</v>
      </c>
      <c r="C10" s="15">
        <v>4.9252434950359945</v>
      </c>
      <c r="D10" s="19">
        <f t="shared" ref="D10" si="2">AVERAGE(C10:C11)</f>
        <v>4.7751493906742581</v>
      </c>
      <c r="E10" s="21">
        <v>75</v>
      </c>
      <c r="F10" s="9"/>
      <c r="G10" s="9"/>
      <c r="H10" s="8"/>
      <c r="I10" s="9"/>
    </row>
    <row r="11" spans="1:9" ht="15" thickBot="1">
      <c r="A11" t="s">
        <v>35</v>
      </c>
      <c r="B11" s="22"/>
      <c r="C11" s="15">
        <v>4.6250552863125209</v>
      </c>
      <c r="D11" s="20"/>
      <c r="E11" s="22"/>
      <c r="F11" s="9"/>
      <c r="G11" s="9"/>
      <c r="H11" s="8"/>
      <c r="I11" s="9"/>
    </row>
    <row r="12" spans="1:9">
      <c r="A12" t="s">
        <v>36</v>
      </c>
      <c r="B12" s="21">
        <v>100</v>
      </c>
      <c r="C12" s="15">
        <v>4.3135745541805859</v>
      </c>
      <c r="D12" s="19">
        <f t="shared" ref="D12" si="3">AVERAGE(C12:C13)</f>
        <v>4.7684656283818754</v>
      </c>
      <c r="E12" s="21">
        <v>100</v>
      </c>
      <c r="F12" s="9"/>
      <c r="G12" s="9"/>
      <c r="H12" s="8"/>
      <c r="I12" s="9"/>
    </row>
    <row r="13" spans="1:9" ht="15" thickBot="1">
      <c r="A13" t="s">
        <v>36</v>
      </c>
      <c r="B13" s="22"/>
      <c r="C13" s="15">
        <v>5.2233567025831649</v>
      </c>
      <c r="D13" s="20"/>
      <c r="E13" s="22"/>
      <c r="F13" s="9"/>
      <c r="G13" s="9"/>
      <c r="H13" s="8"/>
      <c r="I13" s="9"/>
    </row>
    <row r="14" spans="1:9">
      <c r="A14" t="s">
        <v>19</v>
      </c>
      <c r="B14" s="21">
        <v>5</v>
      </c>
      <c r="C14" s="15">
        <v>3.2077400837528818</v>
      </c>
      <c r="D14" s="19">
        <f t="shared" ref="D14" si="4">AVERAGE(C14:C15)</f>
        <v>2.9157601279819318</v>
      </c>
      <c r="E14" s="21">
        <v>5</v>
      </c>
      <c r="F14" s="9"/>
      <c r="G14" s="9"/>
      <c r="H14" s="8"/>
      <c r="I14" s="9"/>
    </row>
    <row r="15" spans="1:9" ht="15" thickBot="1">
      <c r="A15" t="s">
        <v>19</v>
      </c>
      <c r="B15" s="22"/>
      <c r="C15" s="15">
        <v>2.6237801722109819</v>
      </c>
      <c r="D15" s="20"/>
      <c r="E15" s="22"/>
      <c r="F15" s="9"/>
      <c r="G15" s="9"/>
      <c r="H15" s="8"/>
      <c r="I15" s="9"/>
    </row>
    <row r="16" spans="1:9">
      <c r="A16" t="s">
        <v>20</v>
      </c>
      <c r="B16" s="21">
        <v>25</v>
      </c>
      <c r="C16" s="15">
        <v>3.6169764268573847</v>
      </c>
      <c r="D16" s="19">
        <f t="shared" ref="D16" si="5">AVERAGE(C16:C17)</f>
        <v>3.535999623582553</v>
      </c>
      <c r="E16" s="21">
        <v>25</v>
      </c>
      <c r="F16" s="9"/>
      <c r="G16" s="9"/>
      <c r="H16" s="8"/>
      <c r="I16" s="9"/>
    </row>
    <row r="17" spans="1:9" ht="15" thickBot="1">
      <c r="A17" t="s">
        <v>20</v>
      </c>
      <c r="B17" s="22"/>
      <c r="C17" s="15">
        <v>3.4550228203077209</v>
      </c>
      <c r="D17" s="20"/>
      <c r="E17" s="22"/>
      <c r="F17" s="9"/>
      <c r="G17" s="9"/>
      <c r="H17" s="9"/>
      <c r="I17" s="9"/>
    </row>
    <row r="18" spans="1:9">
      <c r="A18" t="s">
        <v>21</v>
      </c>
      <c r="B18" s="21">
        <v>45</v>
      </c>
      <c r="C18" s="15">
        <v>3.2681503787700561</v>
      </c>
      <c r="D18" s="19">
        <f t="shared" ref="D18" si="6">AVERAGE(C18:C19)</f>
        <v>3.1828424222462712</v>
      </c>
      <c r="E18" s="21">
        <v>45</v>
      </c>
      <c r="F18" s="9"/>
      <c r="G18" s="9"/>
      <c r="H18" s="9"/>
      <c r="I18" s="9"/>
    </row>
    <row r="19" spans="1:9" ht="15" thickBot="1">
      <c r="A19" t="s">
        <v>21</v>
      </c>
      <c r="B19" s="22"/>
      <c r="C19" s="15">
        <v>3.0975344657224864</v>
      </c>
      <c r="D19" s="20"/>
      <c r="E19" s="22"/>
      <c r="F19" s="9"/>
      <c r="G19" s="9"/>
      <c r="H19" s="9"/>
      <c r="I19" s="9"/>
    </row>
    <row r="20" spans="1:9">
      <c r="A20" t="s">
        <v>22</v>
      </c>
      <c r="B20" s="21">
        <v>75</v>
      </c>
      <c r="C20" s="15">
        <v>3.5583588199313039</v>
      </c>
      <c r="D20" s="19">
        <f t="shared" ref="D20" si="7">AVERAGE(C20:C21)</f>
        <v>3.5766009504540537</v>
      </c>
      <c r="E20" s="21">
        <v>75</v>
      </c>
      <c r="F20" s="12"/>
      <c r="G20" s="9"/>
      <c r="H20" s="9"/>
      <c r="I20" s="9"/>
    </row>
    <row r="21" spans="1:9" ht="15" thickBot="1">
      <c r="A21" t="s">
        <v>22</v>
      </c>
      <c r="B21" s="22"/>
      <c r="C21" s="15">
        <v>3.5948430809768035</v>
      </c>
      <c r="D21" s="20"/>
      <c r="E21" s="22"/>
    </row>
    <row r="22" spans="1:9">
      <c r="A22" t="s">
        <v>23</v>
      </c>
      <c r="B22" s="21">
        <v>100</v>
      </c>
      <c r="C22" s="15">
        <v>4.1231073260245612</v>
      </c>
      <c r="D22" s="19">
        <f t="shared" ref="D22" si="8">AVERAGE(C22:C23)</f>
        <v>4.2935044464310916</v>
      </c>
      <c r="E22" s="21">
        <v>100</v>
      </c>
    </row>
    <row r="23" spans="1:9" ht="15" thickBot="1">
      <c r="A23" t="s">
        <v>23</v>
      </c>
      <c r="B23" s="22"/>
      <c r="C23" s="15">
        <v>4.463901566837623</v>
      </c>
      <c r="D23" s="20"/>
      <c r="E23" s="22"/>
    </row>
    <row r="24" spans="1:9">
      <c r="A24" t="s">
        <v>24</v>
      </c>
      <c r="B24" s="21">
        <v>5</v>
      </c>
      <c r="C24" s="15">
        <v>7.1601185714957891</v>
      </c>
      <c r="D24" s="19">
        <f t="shared" ref="D24" si="9">AVERAGE(C24:C25)</f>
        <v>7.0380840351950313</v>
      </c>
      <c r="E24" s="21">
        <v>5</v>
      </c>
    </row>
    <row r="25" spans="1:9" ht="15" thickBot="1">
      <c r="A25" t="s">
        <v>24</v>
      </c>
      <c r="B25" s="22"/>
      <c r="C25" s="15">
        <v>6.9160494988942736</v>
      </c>
      <c r="D25" s="20"/>
      <c r="E25" s="22"/>
    </row>
    <row r="26" spans="1:9">
      <c r="A26" t="s">
        <v>25</v>
      </c>
      <c r="B26" s="21">
        <v>25</v>
      </c>
      <c r="C26" s="15">
        <v>6.0931068555027528</v>
      </c>
      <c r="D26" s="19">
        <f t="shared" ref="D26" si="10">AVERAGE(C26:C27)</f>
        <v>5.9410436173716654</v>
      </c>
      <c r="E26" s="21">
        <v>25</v>
      </c>
    </row>
    <row r="27" spans="1:9" ht="15" thickBot="1">
      <c r="A27" t="s">
        <v>25</v>
      </c>
      <c r="B27" s="22"/>
      <c r="C27" s="15">
        <v>5.7889803792405772</v>
      </c>
      <c r="D27" s="20"/>
      <c r="E27" s="22"/>
    </row>
    <row r="28" spans="1:9">
      <c r="A28" t="s">
        <v>26</v>
      </c>
      <c r="B28" s="21">
        <v>45</v>
      </c>
      <c r="C28" s="15">
        <v>3.6169858372935582</v>
      </c>
      <c r="D28" s="19">
        <f t="shared" ref="D28" si="11">AVERAGE(C28:C29)</f>
        <v>3.5078835929045313</v>
      </c>
      <c r="E28" s="21">
        <v>45</v>
      </c>
    </row>
    <row r="29" spans="1:9" ht="15" thickBot="1">
      <c r="A29" t="s">
        <v>26</v>
      </c>
      <c r="B29" s="22"/>
      <c r="C29" s="15">
        <v>3.3987813485155041</v>
      </c>
      <c r="D29" s="20"/>
      <c r="E29" s="22"/>
    </row>
    <row r="30" spans="1:9">
      <c r="A30" t="s">
        <v>27</v>
      </c>
      <c r="B30" s="21">
        <v>75</v>
      </c>
      <c r="C30" s="15">
        <v>4.4067849244812498</v>
      </c>
      <c r="D30" s="19">
        <f t="shared" ref="D30" si="12">AVERAGE(C30:C31)</f>
        <v>4.6771608714063895</v>
      </c>
      <c r="E30" s="21">
        <v>75</v>
      </c>
    </row>
    <row r="31" spans="1:9" ht="15" thickBot="1">
      <c r="A31" t="s">
        <v>27</v>
      </c>
      <c r="B31" s="22"/>
      <c r="C31" s="15">
        <v>4.94753681833153</v>
      </c>
      <c r="D31" s="20"/>
      <c r="E31" s="22"/>
    </row>
    <row r="32" spans="1:9">
      <c r="A32" t="s">
        <v>28</v>
      </c>
      <c r="B32" s="21">
        <v>100</v>
      </c>
      <c r="C32" s="15">
        <v>5.6680186326636237</v>
      </c>
      <c r="D32" s="19">
        <f t="shared" ref="D32:D46" si="13">AVERAGE(C32:C33)</f>
        <v>5.3830141627064414</v>
      </c>
      <c r="E32" s="21">
        <v>100</v>
      </c>
    </row>
    <row r="33" spans="1:5" ht="15" thickBot="1">
      <c r="A33" t="s">
        <v>28</v>
      </c>
      <c r="B33" s="22"/>
      <c r="C33" s="15">
        <v>5.0980096927492591</v>
      </c>
      <c r="D33" s="20"/>
      <c r="E33" s="22"/>
    </row>
    <row r="34" spans="1:5">
      <c r="A34" t="s">
        <v>142</v>
      </c>
      <c r="B34" s="21">
        <v>5</v>
      </c>
      <c r="C34" s="15">
        <v>7.7649491525423739</v>
      </c>
      <c r="D34" s="19">
        <f t="shared" si="13"/>
        <v>8.0950556900726394</v>
      </c>
      <c r="E34" s="21">
        <v>5</v>
      </c>
    </row>
    <row r="35" spans="1:5" ht="15" thickBot="1">
      <c r="A35" t="s">
        <v>142</v>
      </c>
      <c r="B35" s="22"/>
      <c r="C35" s="15">
        <v>8.4251622276029057</v>
      </c>
      <c r="D35" s="20"/>
      <c r="E35" s="22"/>
    </row>
    <row r="36" spans="1:5">
      <c r="A36" t="s">
        <v>144</v>
      </c>
      <c r="B36" s="21">
        <v>25</v>
      </c>
      <c r="C36" s="15">
        <v>5.4142372881355936</v>
      </c>
      <c r="D36" s="19">
        <f t="shared" si="13"/>
        <v>5.3343196125907992</v>
      </c>
      <c r="E36" s="21">
        <v>25</v>
      </c>
    </row>
    <row r="37" spans="1:5" ht="15" thickBot="1">
      <c r="A37" t="s">
        <v>144</v>
      </c>
      <c r="B37" s="22"/>
      <c r="C37" s="15">
        <v>5.2544019370460049</v>
      </c>
      <c r="D37" s="20"/>
      <c r="E37" s="22"/>
    </row>
    <row r="38" spans="1:5">
      <c r="A38" t="s">
        <v>145</v>
      </c>
      <c r="B38" s="21">
        <v>45</v>
      </c>
      <c r="C38" s="15">
        <v>5.3696755447941893</v>
      </c>
      <c r="D38" s="19">
        <f t="shared" si="13"/>
        <v>5.1547118644067798</v>
      </c>
      <c r="E38" s="21">
        <v>45</v>
      </c>
    </row>
    <row r="39" spans="1:5" ht="15" thickBot="1">
      <c r="A39" t="s">
        <v>145</v>
      </c>
      <c r="B39" s="22"/>
      <c r="C39" s="15">
        <v>4.9397481840193702</v>
      </c>
      <c r="D39" s="20"/>
      <c r="E39" s="22"/>
    </row>
    <row r="40" spans="1:5">
      <c r="A40" t="s">
        <v>146</v>
      </c>
      <c r="B40" s="21">
        <v>75</v>
      </c>
      <c r="C40" s="15">
        <v>3.6441259079903148</v>
      </c>
      <c r="D40" s="19">
        <f t="shared" si="13"/>
        <v>3.5697433414043584</v>
      </c>
      <c r="E40" s="21">
        <v>75</v>
      </c>
    </row>
    <row r="41" spans="1:5" ht="15" thickBot="1">
      <c r="A41" t="s">
        <v>146</v>
      </c>
      <c r="B41" s="22"/>
      <c r="C41" s="15">
        <v>3.4953607748184021</v>
      </c>
      <c r="D41" s="20"/>
      <c r="E41" s="22"/>
    </row>
    <row r="42" spans="1:5">
      <c r="A42" t="s">
        <v>147</v>
      </c>
      <c r="B42" s="21">
        <v>100</v>
      </c>
      <c r="C42" s="15">
        <v>4.4136174334140437</v>
      </c>
      <c r="D42" s="19">
        <f t="shared" si="13"/>
        <v>4.6979346246973366</v>
      </c>
      <c r="E42" s="21">
        <v>100</v>
      </c>
    </row>
    <row r="43" spans="1:5" ht="15" thickBot="1">
      <c r="A43" t="s">
        <v>147</v>
      </c>
      <c r="B43" s="22"/>
      <c r="C43" s="15">
        <v>4.9822518159806295</v>
      </c>
      <c r="D43" s="20"/>
      <c r="E43" s="22"/>
    </row>
    <row r="44" spans="1:5">
      <c r="A44" t="s">
        <v>143</v>
      </c>
      <c r="B44" s="21">
        <v>5</v>
      </c>
      <c r="C44" s="15">
        <v>2.6895108958837777</v>
      </c>
      <c r="D44" s="19">
        <f t="shared" si="13"/>
        <v>2.6388135593220343</v>
      </c>
      <c r="E44" s="21">
        <v>5</v>
      </c>
    </row>
    <row r="45" spans="1:5" ht="15" thickBot="1">
      <c r="A45" t="s">
        <v>143</v>
      </c>
      <c r="B45" s="22"/>
      <c r="C45" s="15">
        <v>2.588116222760291</v>
      </c>
      <c r="D45" s="20"/>
      <c r="E45" s="22"/>
    </row>
    <row r="46" spans="1:5">
      <c r="A46" t="s">
        <v>148</v>
      </c>
      <c r="B46" s="21">
        <v>25</v>
      </c>
      <c r="C46" s="15">
        <v>4.3055835351089593</v>
      </c>
      <c r="D46" s="19">
        <f t="shared" si="13"/>
        <v>4.2650920096852305</v>
      </c>
      <c r="E46" s="21">
        <v>25</v>
      </c>
    </row>
    <row r="47" spans="1:5" ht="15" thickBot="1">
      <c r="A47" t="s">
        <v>148</v>
      </c>
      <c r="B47" s="22"/>
      <c r="C47" s="15">
        <v>4.2246004842615017</v>
      </c>
      <c r="D47" s="24"/>
      <c r="E47" s="22"/>
    </row>
    <row r="48" spans="1:5">
      <c r="A48" t="s">
        <v>149</v>
      </c>
      <c r="B48" s="21">
        <v>45</v>
      </c>
      <c r="C48" s="15">
        <v>4.4991186440677975</v>
      </c>
      <c r="D48" s="20">
        <f>AVERAGE(C48:C50)</f>
        <v>4.5507812752219534</v>
      </c>
      <c r="E48" s="21">
        <v>45</v>
      </c>
    </row>
    <row r="49" spans="1:5">
      <c r="A49" t="s">
        <v>149</v>
      </c>
      <c r="B49" s="23"/>
      <c r="C49" s="15">
        <v>4.5968426150121067</v>
      </c>
      <c r="D49" s="20"/>
      <c r="E49" s="23"/>
    </row>
    <row r="50" spans="1:5" ht="15" thickBot="1">
      <c r="A50" t="s">
        <v>149</v>
      </c>
      <c r="B50" s="23"/>
      <c r="C50" s="15">
        <v>4.5563825665859561</v>
      </c>
      <c r="D50" s="20"/>
      <c r="E50" s="23"/>
    </row>
    <row r="51" spans="1:5">
      <c r="A51" t="s">
        <v>150</v>
      </c>
      <c r="B51" s="21">
        <v>75</v>
      </c>
      <c r="C51" s="15">
        <v>3.1120193704600485</v>
      </c>
      <c r="D51" s="19">
        <f t="shared" ref="D51" si="14">AVERAGE(C51:C52)</f>
        <v>3.4101791767554479</v>
      </c>
      <c r="E51" s="21">
        <v>75</v>
      </c>
    </row>
    <row r="52" spans="1:5" ht="15" thickBot="1">
      <c r="A52" t="s">
        <v>150</v>
      </c>
      <c r="B52" s="22"/>
      <c r="C52" s="15">
        <v>3.7083389830508477</v>
      </c>
      <c r="D52" s="20"/>
      <c r="E52" s="22"/>
    </row>
    <row r="53" spans="1:5">
      <c r="A53" t="s">
        <v>151</v>
      </c>
      <c r="B53" s="21">
        <v>100</v>
      </c>
      <c r="C53" s="15">
        <v>4.4552639225181601</v>
      </c>
      <c r="D53" s="19">
        <f t="shared" ref="D53" si="15">AVERAGE(C53:C54)</f>
        <v>4.6360096852300243</v>
      </c>
      <c r="E53" s="21">
        <v>100</v>
      </c>
    </row>
    <row r="54" spans="1:5">
      <c r="A54" t="s">
        <v>151</v>
      </c>
      <c r="B54" s="22"/>
      <c r="C54" s="15">
        <v>4.8167554479418886</v>
      </c>
      <c r="D54" s="20"/>
      <c r="E54" s="22"/>
    </row>
  </sheetData>
  <mergeCells count="75">
    <mergeCell ref="D44:D45"/>
    <mergeCell ref="D46:D47"/>
    <mergeCell ref="D48:D50"/>
    <mergeCell ref="D51:D52"/>
    <mergeCell ref="D53:D54"/>
    <mergeCell ref="D34:D35"/>
    <mergeCell ref="D36:D37"/>
    <mergeCell ref="D38:D39"/>
    <mergeCell ref="D40:D41"/>
    <mergeCell ref="D42:D43"/>
    <mergeCell ref="E44:E45"/>
    <mergeCell ref="E46:E47"/>
    <mergeCell ref="E48:E50"/>
    <mergeCell ref="E51:E52"/>
    <mergeCell ref="E53:E54"/>
    <mergeCell ref="E34:E35"/>
    <mergeCell ref="E36:E37"/>
    <mergeCell ref="E38:E39"/>
    <mergeCell ref="E40:E41"/>
    <mergeCell ref="E42:E43"/>
    <mergeCell ref="B44:B45"/>
    <mergeCell ref="B46:B47"/>
    <mergeCell ref="B51:B52"/>
    <mergeCell ref="B53:B54"/>
    <mergeCell ref="B48:B50"/>
    <mergeCell ref="B34:B35"/>
    <mergeCell ref="B36:B37"/>
    <mergeCell ref="B38:B39"/>
    <mergeCell ref="B40:B41"/>
    <mergeCell ref="B42:B43"/>
    <mergeCell ref="E26:E27"/>
    <mergeCell ref="E28:E29"/>
    <mergeCell ref="E30:E31"/>
    <mergeCell ref="E32:E33"/>
    <mergeCell ref="E14:E15"/>
    <mergeCell ref="E16:E17"/>
    <mergeCell ref="E18:E19"/>
    <mergeCell ref="E20:E21"/>
    <mergeCell ref="E22:E23"/>
    <mergeCell ref="E24:E25"/>
    <mergeCell ref="B30:B31"/>
    <mergeCell ref="B32:B33"/>
    <mergeCell ref="E4:E5"/>
    <mergeCell ref="E6:E7"/>
    <mergeCell ref="E8:E9"/>
    <mergeCell ref="E10:E11"/>
    <mergeCell ref="E12:E13"/>
    <mergeCell ref="B18:B19"/>
    <mergeCell ref="B20:B21"/>
    <mergeCell ref="B22:B23"/>
    <mergeCell ref="B24:B25"/>
    <mergeCell ref="B26:B27"/>
    <mergeCell ref="B28:B29"/>
    <mergeCell ref="D28:D29"/>
    <mergeCell ref="D30:D31"/>
    <mergeCell ref="D32:D33"/>
    <mergeCell ref="B4:B5"/>
    <mergeCell ref="B6:B7"/>
    <mergeCell ref="B8:B9"/>
    <mergeCell ref="B10:B11"/>
    <mergeCell ref="B12:B13"/>
    <mergeCell ref="B14:B15"/>
    <mergeCell ref="B16:B17"/>
    <mergeCell ref="D16:D17"/>
    <mergeCell ref="D18:D19"/>
    <mergeCell ref="D20:D21"/>
    <mergeCell ref="D22:D23"/>
    <mergeCell ref="D24:D25"/>
    <mergeCell ref="D26:D27"/>
    <mergeCell ref="D4:D5"/>
    <mergeCell ref="D6:D7"/>
    <mergeCell ref="D8:D9"/>
    <mergeCell ref="D10:D11"/>
    <mergeCell ref="D12:D13"/>
    <mergeCell ref="D14:D15"/>
  </mergeCells>
  <pageMargins left="0.7" right="0.7" top="0.75" bottom="0.75" header="0.3" footer="0.3"/>
  <pageSetup scale="8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RawData</vt:lpstr>
      <vt:lpstr>Data Reduction (2)</vt:lpstr>
      <vt:lpstr>Data Reduction</vt:lpstr>
      <vt:lpstr>Data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CMORE</dc:creator>
  <cp:lastModifiedBy>Matthew Church</cp:lastModifiedBy>
  <cp:lastPrinted>2014-12-04T20:54:08Z</cp:lastPrinted>
  <dcterms:created xsi:type="dcterms:W3CDTF">2014-12-03T21:05:26Z</dcterms:created>
  <dcterms:modified xsi:type="dcterms:W3CDTF">2015-06-22T19:07:26Z</dcterms:modified>
</cp:coreProperties>
</file>